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7"/>
  </bookViews>
  <sheets>
    <sheet name="ΑΠΥΣΠΕ" sheetId="1" r:id="rId1"/>
    <sheet name="ΑΣΕ" sheetId="2" r:id="rId2"/>
    <sheet name="ΑΝΕΞΑΡΤΗΤΗ ΡΙΖΟΣΠΑΣΤΙΚΗ ΚΙΝΗΣΗ" sheetId="3" r:id="rId3"/>
    <sheet name="ΔΑΚΕ" sheetId="4" r:id="rId4"/>
    <sheet name="ΔΗ.ΣΥ-Α.ΚΕ." sheetId="5" r:id="rId5"/>
    <sheet name="ΕΡΑ" sheetId="6" r:id="rId6"/>
    <sheet name="ΠΥΣΠΕ" sheetId="7" r:id="rId7"/>
    <sheet name="ΚΥΣΠΕ" sheetId="8" r:id="rId8"/>
  </sheets>
  <definedNames/>
  <calcPr fullCalcOnLoad="1"/>
</workbook>
</file>

<file path=xl/sharedStrings.xml><?xml version="1.0" encoding="utf-8"?>
<sst xmlns="http://schemas.openxmlformats.org/spreadsheetml/2006/main" count="362" uniqueCount="124">
  <si>
    <t>ΕΚΛΟΓΕΣ ΑΙΡΕΤΩΝ ΓΙΑ ΤΟ ΑΠΥΣΠΕ ΙΟΝΙΩΝ ΝΗΣΩΝ</t>
  </si>
  <si>
    <t>Π.Ε. Κέρκυρας</t>
  </si>
  <si>
    <t>Π.Ε. Λευκάδας</t>
  </si>
  <si>
    <t>Π.Ε. Κεφαλονιάς</t>
  </si>
  <si>
    <t>Π.Ε. Ζακύνθου</t>
  </si>
  <si>
    <t>ΣΥΝΟΛΑ</t>
  </si>
  <si>
    <t>ΕΓΓΕΓΡΑΜΕΝΟΙ</t>
  </si>
  <si>
    <t>ΨΗΦΙΣΑΝ</t>
  </si>
  <si>
    <t>ΕΓΚΥΡΑ</t>
  </si>
  <si>
    <t>ΑΚΥΡΑ</t>
  </si>
  <si>
    <t>ΑΠΟΧΗ</t>
  </si>
  <si>
    <t>α/α</t>
  </si>
  <si>
    <t>τίτλος παράταξης</t>
  </si>
  <si>
    <t>ψήφοι</t>
  </si>
  <si>
    <t>ποσοστό</t>
  </si>
  <si>
    <t>ΑΓΩΝΙΣΤΙΚΗ ΣΥΣΠΕΙΡΩΣΗ ΕΚΠΑΙΔΕΥΤΙΚΩΝ                    το ψηφοδέλτιο που στηρίζει το Π.Α.Μ.Ε.</t>
  </si>
  <si>
    <t>ΑΝΕΞΑΡΤΗΤΗ ΡΙΖΟΣΠΑΣΤΙΚΗ ΠΑΡΕΜΒΑΣΗ ΠΑΡΕΜΒΑΣΕΙΣ ΚΙΝΗΣΕΙΣ ΣΥΣΠΕΙΡΩΣΕΙΣ Π.Ε.</t>
  </si>
  <si>
    <t>Δ.Α.Κ.Ε   /Π.Ε. Δημοκρατική Ανεξάρτητη Κίνηση Εκπαιδευτικών</t>
  </si>
  <si>
    <t>ΔΗΜΟΚΡΑΤΙΚΗ ΣΥΝΕΡΓΑΣΙΑ ΑΝΕΞΑΡΤΗΤΕΣ ΚΙΝΗΣΕΙΣ ΕΚΠ/ΚΩΝ Π.Ε ΔΗ.ΣΥ./Α.Κ.Ε.</t>
  </si>
  <si>
    <t xml:space="preserve">ΕΡΑ ΕΚΠΑΙΔΕΥΤΙΚΟΙ ΡΙΖΟΣΠΑΣΤΙΚΗΣ ΑΡΙΣΤΕΡΑΣ Π.Ε </t>
  </si>
  <si>
    <t>ΣΥΜΠΛΗΡΩΣΤΕ ΜΟΝΟ ΤΑ ΚΕΛΙΑ ΣΕ ΜΠΛΕ ΧΡΩΜΑ ΠΟΥ ΑΦΟΡΟΥΝ ΤΗΝ ΑΝΤΙΣΤΟΙΧΗ Δ.Ε.</t>
  </si>
  <si>
    <t>ΑΓΩΝΙΣΤΙΚΗ ΣΥΣΠΕΙΡΩΣΗ ΕΚΠΑΙΔΕΥΤΙΚΩΝ το ψηφοδέλτιο που στηρίζει το Π.Α.Μ.Ε.</t>
  </si>
  <si>
    <t>ΨΗΦΟΔΕΛΤΙΟ ΑΠΥΣΠΕ</t>
  </si>
  <si>
    <t xml:space="preserve">Υποψήφιοι για το ΑΠΥΣΠΕ ΙΟΝΙΩΝ ΝΗΣΩΝ </t>
  </si>
  <si>
    <t>Ονοματεπώνυμο</t>
  </si>
  <si>
    <t>Π.Ε. ΚΕΡΚΥΡΑΣ</t>
  </si>
  <si>
    <t>Π.Ε. ΛΕΥΚΑΔΑΣ</t>
  </si>
  <si>
    <t>Π.Ε. ΚΕΦΑΛΟΝΙΑΣ</t>
  </si>
  <si>
    <t>Π.Ε. ΖΑΚΥΝΘΟΥ</t>
  </si>
  <si>
    <t>Βασιλάτος Δημήτριος του Γερασίμου – Ηλία</t>
  </si>
  <si>
    <t xml:space="preserve"> </t>
  </si>
  <si>
    <t>Γκέγκα Πρεσβεία (Βίβια) του Νέστωρα</t>
  </si>
  <si>
    <t>Γονατά Ελένη (Λένα) του Δημητρίου</t>
  </si>
  <si>
    <t>Γούλα Ευαγγελία του Νικολάου</t>
  </si>
  <si>
    <t>Ζαμπάρα Λουκία του Αθανασίου</t>
  </si>
  <si>
    <t>Καρδάμη Μελπωμένη του Προκοπίου</t>
  </si>
  <si>
    <t>Κρικώνη Ευδοξία του Βασιλείου</t>
  </si>
  <si>
    <t>Κώστα Αγγελική του Ευαγγέλου</t>
  </si>
  <si>
    <t>Λαδά Ευανθία (Εύη) του Μεμαγγέλου</t>
  </si>
  <si>
    <t>Μπελέρης Ιωάννης του Αλεξάνδρου</t>
  </si>
  <si>
    <t>Παλάντζας Φώτης του Γεωργίου</t>
  </si>
  <si>
    <t>Παντελειός Γεράσιμος του Διονυσίου</t>
  </si>
  <si>
    <t>Πάτσε Γερασιμούλα (Μέμη) του Σπυρίδωνα</t>
  </si>
  <si>
    <t>Ρένεση Μαριέττα του Διονυσίου</t>
  </si>
  <si>
    <t>Ροντογιάννης Σπυρίδων του Ιωάννη</t>
  </si>
  <si>
    <t>Ροσιλόβαλης Στέργιος του Ιωάννη</t>
  </si>
  <si>
    <t>Τζόκα Ελένη του Δημητρίου</t>
  </si>
  <si>
    <t>Τσιμάρα Χριστίνα του Νικολάου</t>
  </si>
  <si>
    <t>Φουράκη Σοφία του Διονυσίου</t>
  </si>
  <si>
    <t>σύνολα</t>
  </si>
  <si>
    <t>ΑΝΕΞΑΡΤΗΤΗ ΡΙΖΟΣΠΑΣΤΙΚΗ ΠΑΡΕΜΑΒΑΣΗ ΠΑΡΕΜΒΑΣΕΙΣ ΚΙΝΗΣΕΙΣ ΣΥΣΠΕΙΡΩΣΕΙΣ Π.Ε.</t>
  </si>
  <si>
    <t>Αρβανιτάκης Βασίλειος του Νικολάου</t>
  </si>
  <si>
    <t>Βάσιου Όλγα του Κωνσταντίνου</t>
  </si>
  <si>
    <t>Βαρδαραμάτος Βαγγέλης του Χαράλαμπου</t>
  </si>
  <si>
    <t>Καββαδία Κωνσταντίνα του Γεράσιμου</t>
  </si>
  <si>
    <t>Κουϊρουκίδου Ελπίδα του Χαράλαμπου</t>
  </si>
  <si>
    <t>Κουλούρη Μαργαρίτα του Χριστόφορου</t>
  </si>
  <si>
    <t>Κουρσάρης Αντώνιος του Θεοφύλακτου</t>
  </si>
  <si>
    <t>Λάζου Ευφροσύνη του Ιωάννη</t>
  </si>
  <si>
    <t>Μαλαχά Ελένη του Ιωάννη</t>
  </si>
  <si>
    <t>Μεταλληνός Χρήστος του Δημητρίου</t>
  </si>
  <si>
    <t>Μπουργουτζής Ηλίας του Ευσταθίου</t>
  </si>
  <si>
    <t>Παναγιώτου Παναγιώτης του Δημητρίου</t>
  </si>
  <si>
    <t>Πανδής Ευγένιος του Θεμιστοκλή</t>
  </si>
  <si>
    <t>Παπανελόπουλος Ελευθέριος του Σπυρίδωνα</t>
  </si>
  <si>
    <t>Πετρόπουλος Πέτρος του Χριστόφορου</t>
  </si>
  <si>
    <t>Πηλού Αναστασία του Σπυρίδωνα</t>
  </si>
  <si>
    <t>Ροντογιάννης Αριστείδης του Σπυρίδωνα</t>
  </si>
  <si>
    <t>Τσαούσης Μιχαήλ του Νικολάου</t>
  </si>
  <si>
    <t>Τσιώλη Χριστίνα του Ανδρέα</t>
  </si>
  <si>
    <t>Φουρκαλίδης Ευστράτιος του Ιωάννη</t>
  </si>
  <si>
    <t>Χρονοπούλου Ιωάννα του Νικολάου</t>
  </si>
  <si>
    <t>Δ.Α.Κ.Ε./Π. Ε ΔΗΜΟΚΡΑΤΙΚΗ ΑΝΕΞΑΡΤΗΤΗ ΚΙΝΗΣΗ ΕΚΠΑΙΔΕΥΤΙΚΩΝ</t>
  </si>
  <si>
    <t>Γαστεράτος Δημήτριος του Σπυρίδωνα</t>
  </si>
  <si>
    <t>Κλάδης Παναγιώτης του Διονυσίου</t>
  </si>
  <si>
    <t>Κώτσης Νικόλαος του Κωνσταντίνου</t>
  </si>
  <si>
    <t>Μαγουλάς Βασίλειος του Αλεξάνδρου</t>
  </si>
  <si>
    <t>ΔΗΜΟΚΡΑΤΙΚΗ ΣΥΝΕΡΓΑΣΙΑ ΑΝΕΞΑΡΤΗΤΕΣ ΚΙΝΗΣΕΙΣ ΕΚΠΑΙΔΕΥΤΙΚΩΝ Π.Ε. ΔΗ.ΣΥ/Α.Κ.Ε.</t>
  </si>
  <si>
    <t>Γιαννάκης Αλέξανδρος του Ιωάννη</t>
  </si>
  <si>
    <t>Κατσαΐτου Αλεξάνδρα του Σπυρίδωνα</t>
  </si>
  <si>
    <t>Κοτινάς Σταμάτιος του Κωνσταντίνου</t>
  </si>
  <si>
    <t>Λάζαρη - Τσιριγώτη Ουρανία του Σπυρίδωνα</t>
  </si>
  <si>
    <t>Λιβάνη - Χριστοφόρου Άννα του Κωνσταντίνου-Ανδρέα</t>
  </si>
  <si>
    <t>Μαρούσης Παναγιώτης του Γεωργίου</t>
  </si>
  <si>
    <t>Ποζίδης Παναγιώτης του Μενέλαου</t>
  </si>
  <si>
    <t>Πουλιάσης Γεώργιος του Μιχαήλ</t>
  </si>
  <si>
    <t>Πυλαρινός Διονύσιος του Δημητρίου</t>
  </si>
  <si>
    <t>Σταθάτος θεόδωρος του Παντελή</t>
  </si>
  <si>
    <t>Τασούλας Λάμπρος του Αποστόλου</t>
  </si>
  <si>
    <t>Τυριακίδης Θεόδωρος του Γεωργίου</t>
  </si>
  <si>
    <t>ΕΡΑ ΕΚΠΑΙΔΕΥΤΙΚΟΙ ΡΙΖΟΣΠΑΣΤΙΚΗΣ ΑΡΙΣΤΕΡΑΣ Π.Ε</t>
  </si>
  <si>
    <t>Αργύρη Ευαγγελούλα του Γεωργίου</t>
  </si>
  <si>
    <t>Βλαχόπουλος Σπύρος του Βασιλείου</t>
  </si>
  <si>
    <t>Δελαπόρτας Σταύρος του Ιωάννη</t>
  </si>
  <si>
    <t>Κεφαλά Δήμητρα του Θεοδοσίου</t>
  </si>
  <si>
    <t>Κορωνάκης Αριστόβουλος (Άρης) του Γεωργίου</t>
  </si>
  <si>
    <t>Μπηλιώνη Μαρία του Γεωργίου</t>
  </si>
  <si>
    <t>Παπαδόπουλος Ανδρέας του Ιωάννη</t>
  </si>
  <si>
    <t>Φατούρος Παναγιώτης του Γεράσιμου</t>
  </si>
  <si>
    <t>ΕΚΛΟΓΕΣ ΑΙΡΕΤΩΝ ΓΙΑ ΤΟ ΠΥΣΠΕ ΙΟΝΙΩΝ ΝΗΣΩΝ</t>
  </si>
  <si>
    <t>ΠΥΣΠΕ Κέρκυρας</t>
  </si>
  <si>
    <t>ΠΥΣΠΕ Λευκάδας</t>
  </si>
  <si>
    <t>ΠΥΣΠΕ Κεφαλονιάς</t>
  </si>
  <si>
    <t>ΠΥΣΠΕ Ζακύνθου</t>
  </si>
  <si>
    <t>ΑΝΕΞΑΡΤΗΤΗ ΕΝΩΤΙΚΗ ΚΙΝΗΣΗ ΕΚΠΑΙΔΕΥΤΙΚΩΝ Π.Ε ΖΑΚΥΝΘΟΥ</t>
  </si>
  <si>
    <t>ΕΝΙΑΙΑ ΚΙΝΗΣΗ ΕΚΠΑΙΔΕΥΤΙΚΩΝ ΖΑΚΥΝΘΟΥ</t>
  </si>
  <si>
    <t xml:space="preserve">ΕΚΛΟΓΕΣ ΑΙΡΕΤΩΝ ΓΙΑ ΤΟ ΚΥΣΠΕ </t>
  </si>
  <si>
    <t>Δ.Ε. Κέρκυρας</t>
  </si>
  <si>
    <t>Δ.Ε. Λευκάδας</t>
  </si>
  <si>
    <t>Δ.Ε. Κεφαλονιάς</t>
  </si>
  <si>
    <t>Δ.Ε. Ζακύνθου</t>
  </si>
  <si>
    <t>ΕΘΝΙΚΙΣΤΙΚΟ ΜΕΤΩΠΟ ΕΚΠΑ/ΔΩΝ</t>
  </si>
  <si>
    <t>ΔΙΑΦΑΝΕΙΑ ΣΤΗΝ ΕΚΠ/ΣΗ</t>
  </si>
  <si>
    <t>ΠΡΟΟΔΕΥΤΙΚΑ ΡΕΥΜΑΤΑ ΕΚΠ/ΚΩΝ</t>
  </si>
  <si>
    <t>ΜΑΡΞΙΣΤΙΚΟ ΞΕΚΙΝΗΜΑ ΕΚΠ/ΚΩΝ</t>
  </si>
  <si>
    <t>ΑΝΕΞΑΡΤΗΤΗ ΕΝΩΤΙΚΗ ΕΚΙΝΗΣΗ</t>
  </si>
  <si>
    <t>ΑΝΕΞΑΡΤΗΤΗ ΡΙΖΟΣΠΑΣΤΙΚΗ ΠΑΡΕΜΒΑΣΗ</t>
  </si>
  <si>
    <t xml:space="preserve">ΔΑΚΕ </t>
  </si>
  <si>
    <t>ΕΡΑ</t>
  </si>
  <si>
    <t>ΠΡΩΤΟΒΟΥΛΙΑ ΑΝΕΞΑΡΤΗΤΩΝ ΕΚΠ/ΚΩΝ</t>
  </si>
  <si>
    <t>ΔΗΣΙ</t>
  </si>
  <si>
    <t>ΧΡΙΣΤΙΑΝΙΚΗ ΕΝΑΛΑΚΤΙΚΗ ΚΙΝΗΣΗ</t>
  </si>
  <si>
    <t>ΣΥΝΕΧΙΣΤΕΣ ΤΟΥ ΚΑΠΟΔΙΣΤΡΙΑ</t>
  </si>
  <si>
    <t>ΑΓΩΝΙΣΤΙΚΗ ΣΥΣΠΕΙΡΩΣΗ ΕΚΠ/ΚΩΝ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</si>
</sst>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 diagonalUp="1" diagonalDown="1"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 style="thin">
        <color indexed="8"/>
      </diagonal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5" fillId="31" borderId="0" applyNumberFormat="0" applyBorder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0" fillId="33" borderId="17" xfId="0" applyFill="1" applyBorder="1" applyAlignment="1">
      <alignment horizontal="right" vertical="center"/>
    </xf>
    <xf numFmtId="10" fontId="0" fillId="34" borderId="19" xfId="0" applyNumberFormat="1" applyFill="1" applyBorder="1" applyAlignment="1">
      <alignment horizontal="right" vertical="center"/>
    </xf>
    <xf numFmtId="0" fontId="0" fillId="34" borderId="20" xfId="0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0" fillId="33" borderId="21" xfId="0" applyFill="1" applyBorder="1" applyAlignment="1">
      <alignment horizontal="right" vertical="center"/>
    </xf>
    <xf numFmtId="0" fontId="4" fillId="0" borderId="22" xfId="0" applyFont="1" applyBorder="1" applyAlignment="1">
      <alignment horizontal="left" vertical="center"/>
    </xf>
    <xf numFmtId="0" fontId="0" fillId="0" borderId="23" xfId="0" applyBorder="1" applyAlignment="1">
      <alignment/>
    </xf>
    <xf numFmtId="0" fontId="2" fillId="0" borderId="23" xfId="0" applyFont="1" applyBorder="1" applyAlignment="1">
      <alignment/>
    </xf>
    <xf numFmtId="0" fontId="0" fillId="34" borderId="24" xfId="0" applyFill="1" applyBorder="1" applyAlignment="1">
      <alignment/>
    </xf>
    <xf numFmtId="10" fontId="0" fillId="34" borderId="25" xfId="0" applyNumberFormat="1" applyFill="1" applyBorder="1" applyAlignment="1">
      <alignment/>
    </xf>
    <xf numFmtId="0" fontId="0" fillId="34" borderId="0" xfId="0" applyFill="1" applyAlignment="1">
      <alignment/>
    </xf>
    <xf numFmtId="0" fontId="5" fillId="0" borderId="26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/>
    </xf>
    <xf numFmtId="0" fontId="5" fillId="0" borderId="27" xfId="0" applyNumberFormat="1" applyFont="1" applyFill="1" applyBorder="1" applyAlignment="1">
      <alignment horizontal="center"/>
    </xf>
    <xf numFmtId="0" fontId="0" fillId="0" borderId="26" xfId="0" applyFont="1" applyBorder="1" applyAlignment="1">
      <alignment horizontal="center" vertical="top" wrapText="1"/>
    </xf>
    <xf numFmtId="0" fontId="0" fillId="0" borderId="26" xfId="0" applyFont="1" applyBorder="1" applyAlignment="1">
      <alignment/>
    </xf>
    <xf numFmtId="1" fontId="7" fillId="0" borderId="26" xfId="0" applyNumberFormat="1" applyFont="1" applyFill="1" applyBorder="1" applyAlignment="1">
      <alignment horizontal="right"/>
    </xf>
    <xf numFmtId="0" fontId="5" fillId="34" borderId="28" xfId="0" applyFont="1" applyFill="1" applyBorder="1" applyAlignment="1">
      <alignment horizontal="left"/>
    </xf>
    <xf numFmtId="0" fontId="2" fillId="34" borderId="28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6" xfId="0" applyFont="1" applyBorder="1" applyAlignment="1">
      <alignment vertical="top" wrapText="1"/>
    </xf>
    <xf numFmtId="1" fontId="7" fillId="0" borderId="26" xfId="0" applyNumberFormat="1" applyFont="1" applyFill="1" applyBorder="1" applyAlignment="1">
      <alignment/>
    </xf>
    <xf numFmtId="1" fontId="2" fillId="34" borderId="28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8" fillId="0" borderId="0" xfId="0" applyFont="1" applyAlignment="1">
      <alignment/>
    </xf>
    <xf numFmtId="0" fontId="2" fillId="0" borderId="1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0" fillId="33" borderId="30" xfId="0" applyFill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0" fillId="33" borderId="14" xfId="0" applyFill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33" borderId="11" xfId="0" applyFill="1" applyBorder="1" applyAlignment="1">
      <alignment horizontal="right"/>
    </xf>
    <xf numFmtId="0" fontId="2" fillId="34" borderId="32" xfId="0" applyFont="1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2" fillId="34" borderId="12" xfId="0" applyFont="1" applyFill="1" applyBorder="1" applyAlignment="1">
      <alignment horizontal="right"/>
    </xf>
    <xf numFmtId="0" fontId="0" fillId="34" borderId="12" xfId="0" applyFill="1" applyBorder="1" applyAlignment="1">
      <alignment horizontal="right"/>
    </xf>
    <xf numFmtId="10" fontId="0" fillId="34" borderId="13" xfId="54" applyNumberFormat="1" applyFont="1" applyFill="1" applyBorder="1" applyAlignment="1" applyProtection="1">
      <alignment horizontal="right"/>
      <protection/>
    </xf>
    <xf numFmtId="10" fontId="2" fillId="34" borderId="13" xfId="54" applyNumberFormat="1" applyFont="1" applyFill="1" applyBorder="1" applyAlignment="1" applyProtection="1">
      <alignment horizontal="right"/>
      <protection/>
    </xf>
    <xf numFmtId="0" fontId="2" fillId="0" borderId="2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26" xfId="0" applyNumberFormat="1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N8" sqref="N8"/>
    </sheetView>
  </sheetViews>
  <sheetFormatPr defaultColWidth="9.140625" defaultRowHeight="15"/>
  <cols>
    <col min="1" max="1" width="5.8515625" style="0" customWidth="1"/>
    <col min="2" max="2" width="44.57421875" style="1" customWidth="1"/>
  </cols>
  <sheetData>
    <row r="1" spans="1:12" ht="18.7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3" spans="2:12" s="1" customFormat="1" ht="15">
      <c r="B3" s="2"/>
      <c r="C3" s="48" t="s">
        <v>1</v>
      </c>
      <c r="D3" s="48"/>
      <c r="E3" s="48" t="s">
        <v>2</v>
      </c>
      <c r="F3" s="48"/>
      <c r="G3" s="48" t="s">
        <v>3</v>
      </c>
      <c r="H3" s="48"/>
      <c r="I3" s="48" t="s">
        <v>4</v>
      </c>
      <c r="J3" s="48"/>
      <c r="K3" s="48" t="s">
        <v>5</v>
      </c>
      <c r="L3" s="48"/>
    </row>
    <row r="4" spans="2:12" ht="15">
      <c r="B4" s="3" t="s">
        <v>6</v>
      </c>
      <c r="C4" s="49">
        <v>1</v>
      </c>
      <c r="D4" s="49"/>
      <c r="E4" s="49">
        <v>1</v>
      </c>
      <c r="F4" s="49"/>
      <c r="G4" s="49">
        <v>1</v>
      </c>
      <c r="H4" s="49"/>
      <c r="I4" s="49">
        <v>332</v>
      </c>
      <c r="J4" s="49"/>
      <c r="K4" s="50">
        <f>SUM(C4:J4)</f>
        <v>335</v>
      </c>
      <c r="L4" s="50"/>
    </row>
    <row r="5" spans="2:12" ht="15">
      <c r="B5" s="4" t="s">
        <v>7</v>
      </c>
      <c r="C5" s="51">
        <v>1</v>
      </c>
      <c r="D5" s="51"/>
      <c r="E5" s="51">
        <v>1</v>
      </c>
      <c r="F5" s="51"/>
      <c r="G5" s="51">
        <v>1</v>
      </c>
      <c r="H5" s="51"/>
      <c r="I5" s="51">
        <v>306</v>
      </c>
      <c r="J5" s="51"/>
      <c r="K5" s="52">
        <f>SUM(C5:J5)</f>
        <v>309</v>
      </c>
      <c r="L5" s="52"/>
    </row>
    <row r="6" spans="2:12" ht="15">
      <c r="B6" s="4" t="s">
        <v>8</v>
      </c>
      <c r="C6" s="51">
        <v>1</v>
      </c>
      <c r="D6" s="51"/>
      <c r="E6" s="51">
        <v>1</v>
      </c>
      <c r="F6" s="51"/>
      <c r="G6" s="51">
        <v>1</v>
      </c>
      <c r="H6" s="51"/>
      <c r="I6" s="51">
        <v>273</v>
      </c>
      <c r="J6" s="51"/>
      <c r="K6" s="52">
        <f>SUM(C6:J6)</f>
        <v>276</v>
      </c>
      <c r="L6" s="52"/>
    </row>
    <row r="7" spans="2:12" ht="15">
      <c r="B7" s="4" t="s">
        <v>9</v>
      </c>
      <c r="C7" s="53">
        <f>C5-C6</f>
        <v>0</v>
      </c>
      <c r="D7" s="53"/>
      <c r="E7" s="53">
        <f>E5-E6</f>
        <v>0</v>
      </c>
      <c r="F7" s="53"/>
      <c r="G7" s="53">
        <f>G5-G6</f>
        <v>0</v>
      </c>
      <c r="H7" s="53"/>
      <c r="I7" s="53">
        <v>33</v>
      </c>
      <c r="J7" s="53"/>
      <c r="K7" s="52">
        <f>K5-K6</f>
        <v>33</v>
      </c>
      <c r="L7" s="52"/>
    </row>
    <row r="8" spans="2:12" ht="15">
      <c r="B8" s="5" t="s">
        <v>10</v>
      </c>
      <c r="C8" s="54">
        <f>(C4-C5)/C4</f>
        <v>0</v>
      </c>
      <c r="D8" s="54"/>
      <c r="E8" s="54">
        <f>(E4-E5)/E4</f>
        <v>0</v>
      </c>
      <c r="F8" s="54"/>
      <c r="G8" s="54">
        <f>(G4-G5)/G4</f>
        <v>0</v>
      </c>
      <c r="H8" s="54"/>
      <c r="I8" s="54">
        <f>(I4-I5)/I4</f>
        <v>0.0783132530120482</v>
      </c>
      <c r="J8" s="54"/>
      <c r="K8" s="55">
        <f>(K4-K5)/K4</f>
        <v>0.07761194029850746</v>
      </c>
      <c r="L8" s="55"/>
    </row>
    <row r="12" spans="1:12" s="1" customFormat="1" ht="15">
      <c r="A12" s="56" t="s">
        <v>11</v>
      </c>
      <c r="B12" s="57" t="s">
        <v>12</v>
      </c>
      <c r="C12" s="48" t="s">
        <v>1</v>
      </c>
      <c r="D12" s="48"/>
      <c r="E12" s="48" t="s">
        <v>2</v>
      </c>
      <c r="F12" s="48"/>
      <c r="G12" s="48" t="s">
        <v>3</v>
      </c>
      <c r="H12" s="48"/>
      <c r="I12" s="48" t="s">
        <v>4</v>
      </c>
      <c r="J12" s="48"/>
      <c r="K12" s="58" t="s">
        <v>5</v>
      </c>
      <c r="L12" s="58"/>
    </row>
    <row r="13" spans="1:12" s="1" customFormat="1" ht="15">
      <c r="A13" s="56"/>
      <c r="B13" s="57"/>
      <c r="C13" s="6" t="s">
        <v>13</v>
      </c>
      <c r="D13" s="7" t="s">
        <v>14</v>
      </c>
      <c r="E13" s="6" t="s">
        <v>13</v>
      </c>
      <c r="F13" s="7" t="s">
        <v>14</v>
      </c>
      <c r="G13" s="6" t="s">
        <v>13</v>
      </c>
      <c r="H13" s="7" t="s">
        <v>14</v>
      </c>
      <c r="I13" s="6" t="s">
        <v>13</v>
      </c>
      <c r="J13" s="7" t="s">
        <v>14</v>
      </c>
      <c r="K13" s="8" t="s">
        <v>13</v>
      </c>
      <c r="L13" s="7" t="s">
        <v>14</v>
      </c>
    </row>
    <row r="14" spans="1:12" s="14" customFormat="1" ht="30" customHeight="1">
      <c r="A14" s="9">
        <v>1</v>
      </c>
      <c r="B14" s="10" t="s">
        <v>15</v>
      </c>
      <c r="C14" s="11">
        <v>0</v>
      </c>
      <c r="D14" s="12">
        <f>C14/$C$6</f>
        <v>0</v>
      </c>
      <c r="E14" s="11">
        <v>0</v>
      </c>
      <c r="F14" s="12">
        <f>E14/$E$6</f>
        <v>0</v>
      </c>
      <c r="G14" s="11">
        <v>0</v>
      </c>
      <c r="H14" s="12">
        <f>G14/$G$6</f>
        <v>0</v>
      </c>
      <c r="I14" s="11">
        <v>45</v>
      </c>
      <c r="J14" s="12">
        <f>I14/$I$6</f>
        <v>0.16483516483516483</v>
      </c>
      <c r="K14" s="13">
        <f>(C14+E14+G14+I14)</f>
        <v>45</v>
      </c>
      <c r="L14" s="12">
        <f>K14/$K$6</f>
        <v>0.16304347826086957</v>
      </c>
    </row>
    <row r="15" spans="1:12" s="14" customFormat="1" ht="30" customHeight="1">
      <c r="A15" s="15">
        <v>2</v>
      </c>
      <c r="B15" s="16" t="s">
        <v>16</v>
      </c>
      <c r="C15" s="17">
        <v>0</v>
      </c>
      <c r="D15" s="12">
        <f>C15/$C$6</f>
        <v>0</v>
      </c>
      <c r="E15" s="11">
        <v>0</v>
      </c>
      <c r="F15" s="12">
        <f>E15/$E$6</f>
        <v>0</v>
      </c>
      <c r="G15" s="11">
        <v>0</v>
      </c>
      <c r="H15" s="12">
        <f>G15/$G$6</f>
        <v>0</v>
      </c>
      <c r="I15" s="11">
        <v>74</v>
      </c>
      <c r="J15" s="12">
        <f>I15/$I$6</f>
        <v>0.27106227106227104</v>
      </c>
      <c r="K15" s="13">
        <f>(C15+E15+G15+I15)</f>
        <v>74</v>
      </c>
      <c r="L15" s="12">
        <f>K15/$K$6</f>
        <v>0.26811594202898553</v>
      </c>
    </row>
    <row r="16" spans="1:12" s="14" customFormat="1" ht="30" customHeight="1">
      <c r="A16" s="15">
        <v>3</v>
      </c>
      <c r="B16" s="16" t="s">
        <v>17</v>
      </c>
      <c r="C16" s="17">
        <v>0</v>
      </c>
      <c r="D16" s="12">
        <f>C16/$C$6</f>
        <v>0</v>
      </c>
      <c r="E16" s="11">
        <v>0</v>
      </c>
      <c r="F16" s="12">
        <f>E16/$E$6</f>
        <v>0</v>
      </c>
      <c r="G16" s="11">
        <v>0</v>
      </c>
      <c r="H16" s="12">
        <f>G16/$G$6</f>
        <v>0</v>
      </c>
      <c r="I16" s="11">
        <v>52</v>
      </c>
      <c r="J16" s="12">
        <f>I16/$I$6</f>
        <v>0.19047619047619047</v>
      </c>
      <c r="K16" s="13">
        <f>(C16+E16+G16+I16)</f>
        <v>52</v>
      </c>
      <c r="L16" s="12">
        <f>K16/$K$6</f>
        <v>0.18840579710144928</v>
      </c>
    </row>
    <row r="17" spans="1:12" s="14" customFormat="1" ht="30" customHeight="1">
      <c r="A17" s="15">
        <v>4</v>
      </c>
      <c r="B17" s="18" t="s">
        <v>18</v>
      </c>
      <c r="C17" s="17">
        <v>0</v>
      </c>
      <c r="D17" s="12">
        <f>C17/$C$6</f>
        <v>0</v>
      </c>
      <c r="E17" s="11">
        <v>0</v>
      </c>
      <c r="F17" s="12">
        <f>E17/$E$6</f>
        <v>0</v>
      </c>
      <c r="G17" s="11">
        <v>0</v>
      </c>
      <c r="H17" s="12">
        <f>G17/$G$6</f>
        <v>0</v>
      </c>
      <c r="I17" s="11">
        <v>80</v>
      </c>
      <c r="J17" s="12">
        <f>I17/$I$6</f>
        <v>0.29304029304029305</v>
      </c>
      <c r="K17" s="13">
        <f>(C17+E17+G17+I17)</f>
        <v>80</v>
      </c>
      <c r="L17" s="12">
        <f>K17/$K$6</f>
        <v>0.2898550724637681</v>
      </c>
    </row>
    <row r="18" spans="1:12" s="14" customFormat="1" ht="30" customHeight="1">
      <c r="A18" s="15">
        <v>5</v>
      </c>
      <c r="B18" s="18" t="s">
        <v>19</v>
      </c>
      <c r="C18" s="17">
        <v>0</v>
      </c>
      <c r="D18" s="12">
        <f>C18/$C$6</f>
        <v>0</v>
      </c>
      <c r="E18" s="11">
        <v>0</v>
      </c>
      <c r="F18" s="12">
        <f>E18/$E$6</f>
        <v>0</v>
      </c>
      <c r="G18" s="11">
        <v>0</v>
      </c>
      <c r="H18" s="12">
        <f>G18/$G$6</f>
        <v>0</v>
      </c>
      <c r="I18" s="11">
        <v>22</v>
      </c>
      <c r="J18" s="12">
        <f>I18/$I$6</f>
        <v>0.08058608058608059</v>
      </c>
      <c r="K18" s="13">
        <f>(C18+E18+G18+I18)</f>
        <v>22</v>
      </c>
      <c r="L18" s="12">
        <f>K18/$K$6</f>
        <v>0.07971014492753623</v>
      </c>
    </row>
    <row r="19" spans="1:12" ht="15">
      <c r="A19" s="19"/>
      <c r="B19" s="20" t="s">
        <v>5</v>
      </c>
      <c r="C19" s="21">
        <f aca="true" t="shared" si="0" ref="C19:L19">SUM(C14:C18)</f>
        <v>0</v>
      </c>
      <c r="D19" s="22">
        <f t="shared" si="0"/>
        <v>0</v>
      </c>
      <c r="E19" s="21">
        <f t="shared" si="0"/>
        <v>0</v>
      </c>
      <c r="F19" s="22">
        <f t="shared" si="0"/>
        <v>0</v>
      </c>
      <c r="G19" s="21">
        <f t="shared" si="0"/>
        <v>0</v>
      </c>
      <c r="H19" s="22">
        <f t="shared" si="0"/>
        <v>0</v>
      </c>
      <c r="I19" s="21">
        <f t="shared" si="0"/>
        <v>273</v>
      </c>
      <c r="J19" s="22">
        <f t="shared" si="0"/>
        <v>1</v>
      </c>
      <c r="K19" s="21">
        <f t="shared" si="0"/>
        <v>273</v>
      </c>
      <c r="L19" s="22">
        <f t="shared" si="0"/>
        <v>0.9891304347826088</v>
      </c>
    </row>
    <row r="20" spans="3:11" ht="15">
      <c r="C20" s="23" t="str">
        <f>IF(C6=C19,"OK","FALSE")</f>
        <v>FALSE</v>
      </c>
      <c r="E20" s="23" t="str">
        <f>IF(E6=E19,"OK","FALSE")</f>
        <v>FALSE</v>
      </c>
      <c r="G20" s="23" t="str">
        <f>IF(G6=G19,"OK","FALSE")</f>
        <v>FALSE</v>
      </c>
      <c r="I20" s="23" t="str">
        <f>IF(I6=I19,"OK","FALSE")</f>
        <v>OK</v>
      </c>
      <c r="K20" s="23" t="str">
        <f>IF(K6=K19,"OK","FALSE")</f>
        <v>FALSE</v>
      </c>
    </row>
    <row r="22" ht="15">
      <c r="B22" s="1" t="s">
        <v>20</v>
      </c>
    </row>
  </sheetData>
  <sheetProtection selectLockedCells="1" selectUnlockedCells="1"/>
  <mergeCells count="38">
    <mergeCell ref="I12:J12"/>
    <mergeCell ref="K12:L12"/>
    <mergeCell ref="C8:D8"/>
    <mergeCell ref="E8:F8"/>
    <mergeCell ref="G8:H8"/>
    <mergeCell ref="I8:J8"/>
    <mergeCell ref="K8:L8"/>
    <mergeCell ref="A12:A13"/>
    <mergeCell ref="B12:B13"/>
    <mergeCell ref="C12:D12"/>
    <mergeCell ref="E12:F12"/>
    <mergeCell ref="G12:H12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A1:L1"/>
    <mergeCell ref="C3:D3"/>
    <mergeCell ref="E3:F3"/>
    <mergeCell ref="G3:H3"/>
    <mergeCell ref="I3:J3"/>
    <mergeCell ref="K3:L3"/>
  </mergeCell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4.140625" style="0" customWidth="1"/>
    <col min="2" max="2" width="41.7109375" style="0" customWidth="1"/>
    <col min="3" max="6" width="20.7109375" style="0" customWidth="1"/>
  </cols>
  <sheetData>
    <row r="1" spans="1:6" ht="15">
      <c r="A1" s="59" t="s">
        <v>21</v>
      </c>
      <c r="B1" s="59"/>
      <c r="C1" s="59"/>
      <c r="D1" s="59"/>
      <c r="E1" s="59"/>
      <c r="F1" s="59"/>
    </row>
    <row r="2" ht="15">
      <c r="A2" t="s">
        <v>22</v>
      </c>
    </row>
    <row r="4" spans="1:6" ht="15">
      <c r="A4" s="60" t="s">
        <v>23</v>
      </c>
      <c r="B4" s="60"/>
      <c r="C4" s="60"/>
      <c r="D4" s="60"/>
      <c r="E4" s="60"/>
      <c r="F4" s="60"/>
    </row>
    <row r="5" spans="1:6" ht="15">
      <c r="A5" s="25" t="s">
        <v>11</v>
      </c>
      <c r="B5" s="25" t="s">
        <v>24</v>
      </c>
      <c r="C5" s="26" t="s">
        <v>25</v>
      </c>
      <c r="D5" s="26" t="s">
        <v>26</v>
      </c>
      <c r="E5" s="26" t="s">
        <v>27</v>
      </c>
      <c r="F5" s="26" t="s">
        <v>28</v>
      </c>
    </row>
    <row r="6" spans="1:6" ht="15">
      <c r="A6" s="27">
        <v>1</v>
      </c>
      <c r="B6" s="28" t="s">
        <v>29</v>
      </c>
      <c r="C6" s="29" t="s">
        <v>30</v>
      </c>
      <c r="D6" s="29" t="s">
        <v>30</v>
      </c>
      <c r="E6" s="29" t="s">
        <v>30</v>
      </c>
      <c r="F6" s="29" t="s">
        <v>30</v>
      </c>
    </row>
    <row r="7" spans="1:6" ht="15">
      <c r="A7" s="27">
        <v>2</v>
      </c>
      <c r="B7" s="28" t="s">
        <v>31</v>
      </c>
      <c r="C7" s="29" t="s">
        <v>30</v>
      </c>
      <c r="D7" s="29" t="s">
        <v>30</v>
      </c>
      <c r="E7" s="29" t="s">
        <v>30</v>
      </c>
      <c r="F7" s="29" t="s">
        <v>30</v>
      </c>
    </row>
    <row r="8" spans="1:6" ht="15">
      <c r="A8" s="27">
        <v>3</v>
      </c>
      <c r="B8" s="28" t="s">
        <v>32</v>
      </c>
      <c r="C8" s="29" t="s">
        <v>30</v>
      </c>
      <c r="D8" s="29" t="s">
        <v>30</v>
      </c>
      <c r="E8" s="29" t="s">
        <v>30</v>
      </c>
      <c r="F8" s="29">
        <v>1</v>
      </c>
    </row>
    <row r="9" spans="1:6" ht="15">
      <c r="A9" s="27">
        <v>4</v>
      </c>
      <c r="B9" s="28" t="s">
        <v>33</v>
      </c>
      <c r="C9" s="29" t="s">
        <v>30</v>
      </c>
      <c r="D9" s="29" t="s">
        <v>30</v>
      </c>
      <c r="E9" s="29" t="s">
        <v>30</v>
      </c>
      <c r="F9" s="29" t="s">
        <v>30</v>
      </c>
    </row>
    <row r="10" spans="1:6" ht="15">
      <c r="A10" s="27">
        <v>5</v>
      </c>
      <c r="B10" s="28" t="s">
        <v>34</v>
      </c>
      <c r="C10" s="29" t="s">
        <v>30</v>
      </c>
      <c r="D10" s="29" t="s">
        <v>30</v>
      </c>
      <c r="E10" s="29" t="s">
        <v>30</v>
      </c>
      <c r="F10" s="29" t="s">
        <v>30</v>
      </c>
    </row>
    <row r="11" spans="1:6" ht="15">
      <c r="A11" s="27">
        <v>6</v>
      </c>
      <c r="B11" s="28" t="s">
        <v>35</v>
      </c>
      <c r="C11" s="29" t="s">
        <v>30</v>
      </c>
      <c r="D11" s="29" t="s">
        <v>30</v>
      </c>
      <c r="E11" s="29" t="s">
        <v>30</v>
      </c>
      <c r="F11" s="29" t="s">
        <v>30</v>
      </c>
    </row>
    <row r="12" spans="1:11" ht="15">
      <c r="A12" s="27">
        <v>7</v>
      </c>
      <c r="B12" s="28" t="s">
        <v>36</v>
      </c>
      <c r="C12" s="29" t="s">
        <v>30</v>
      </c>
      <c r="D12" s="29" t="s">
        <v>30</v>
      </c>
      <c r="E12" s="29" t="s">
        <v>30</v>
      </c>
      <c r="F12" s="29" t="s">
        <v>30</v>
      </c>
      <c r="K12" t="s">
        <v>30</v>
      </c>
    </row>
    <row r="13" spans="1:6" ht="15">
      <c r="A13" s="27">
        <v>8</v>
      </c>
      <c r="B13" s="28" t="s">
        <v>37</v>
      </c>
      <c r="C13" s="29" t="s">
        <v>30</v>
      </c>
      <c r="D13" s="29" t="s">
        <v>30</v>
      </c>
      <c r="E13" s="29" t="s">
        <v>30</v>
      </c>
      <c r="F13" s="29" t="s">
        <v>30</v>
      </c>
    </row>
    <row r="14" spans="1:6" ht="15">
      <c r="A14" s="27">
        <v>9</v>
      </c>
      <c r="B14" s="28" t="s">
        <v>38</v>
      </c>
      <c r="C14" s="29" t="s">
        <v>30</v>
      </c>
      <c r="D14" s="29" t="s">
        <v>30</v>
      </c>
      <c r="E14" s="29" t="s">
        <v>30</v>
      </c>
      <c r="F14" s="29">
        <v>1</v>
      </c>
    </row>
    <row r="15" spans="1:6" ht="15">
      <c r="A15" s="27">
        <v>10</v>
      </c>
      <c r="B15" s="28" t="s">
        <v>39</v>
      </c>
      <c r="C15" s="29" t="s">
        <v>30</v>
      </c>
      <c r="D15" s="29" t="s">
        <v>30</v>
      </c>
      <c r="E15" s="29" t="s">
        <v>30</v>
      </c>
      <c r="F15" s="29">
        <v>18</v>
      </c>
    </row>
    <row r="16" spans="1:6" ht="15">
      <c r="A16" s="27">
        <v>11</v>
      </c>
      <c r="B16" s="28" t="s">
        <v>40</v>
      </c>
      <c r="C16" s="29" t="s">
        <v>30</v>
      </c>
      <c r="D16" s="29" t="s">
        <v>30</v>
      </c>
      <c r="E16" s="29" t="s">
        <v>30</v>
      </c>
      <c r="F16" s="29">
        <v>1</v>
      </c>
    </row>
    <row r="17" spans="1:6" ht="15">
      <c r="A17" s="27">
        <v>12</v>
      </c>
      <c r="B17" s="28" t="s">
        <v>41</v>
      </c>
      <c r="C17" s="29" t="s">
        <v>30</v>
      </c>
      <c r="D17" s="29" t="s">
        <v>30</v>
      </c>
      <c r="E17" s="29" t="s">
        <v>30</v>
      </c>
      <c r="F17" s="29" t="s">
        <v>30</v>
      </c>
    </row>
    <row r="18" spans="1:6" ht="15">
      <c r="A18" s="27">
        <v>13</v>
      </c>
      <c r="B18" s="28" t="s">
        <v>42</v>
      </c>
      <c r="C18" s="29" t="s">
        <v>30</v>
      </c>
      <c r="D18" s="29" t="s">
        <v>30</v>
      </c>
      <c r="E18" s="29" t="s">
        <v>30</v>
      </c>
      <c r="F18" s="29" t="s">
        <v>30</v>
      </c>
    </row>
    <row r="19" spans="1:6" ht="15">
      <c r="A19" s="27">
        <v>14</v>
      </c>
      <c r="B19" s="28" t="s">
        <v>43</v>
      </c>
      <c r="C19" s="29" t="s">
        <v>30</v>
      </c>
      <c r="D19" s="29" t="s">
        <v>30</v>
      </c>
      <c r="E19" s="29" t="s">
        <v>30</v>
      </c>
      <c r="F19" s="29">
        <v>12</v>
      </c>
    </row>
    <row r="20" spans="1:6" ht="15">
      <c r="A20" s="27">
        <v>15</v>
      </c>
      <c r="B20" s="28" t="s">
        <v>44</v>
      </c>
      <c r="C20" s="29" t="s">
        <v>30</v>
      </c>
      <c r="D20" s="29" t="s">
        <v>30</v>
      </c>
      <c r="E20" s="29" t="s">
        <v>30</v>
      </c>
      <c r="F20" s="29" t="s">
        <v>30</v>
      </c>
    </row>
    <row r="21" spans="1:6" ht="15">
      <c r="A21" s="27">
        <v>16</v>
      </c>
      <c r="B21" s="28" t="s">
        <v>45</v>
      </c>
      <c r="C21" s="29" t="s">
        <v>30</v>
      </c>
      <c r="D21" s="29" t="s">
        <v>30</v>
      </c>
      <c r="E21" s="29" t="s">
        <v>30</v>
      </c>
      <c r="F21" s="29" t="s">
        <v>30</v>
      </c>
    </row>
    <row r="22" spans="1:6" ht="15">
      <c r="A22" s="27">
        <v>17</v>
      </c>
      <c r="B22" s="28" t="s">
        <v>46</v>
      </c>
      <c r="C22" s="29" t="s">
        <v>30</v>
      </c>
      <c r="D22" s="29" t="s">
        <v>30</v>
      </c>
      <c r="E22" s="29" t="s">
        <v>30</v>
      </c>
      <c r="F22" s="29">
        <v>1</v>
      </c>
    </row>
    <row r="23" spans="1:6" ht="15">
      <c r="A23" s="27">
        <v>18</v>
      </c>
      <c r="B23" s="28" t="s">
        <v>47</v>
      </c>
      <c r="C23" s="29"/>
      <c r="D23" s="29"/>
      <c r="E23" s="29"/>
      <c r="F23" s="29"/>
    </row>
    <row r="24" spans="1:6" ht="15">
      <c r="A24" s="27">
        <v>19</v>
      </c>
      <c r="B24" s="28" t="s">
        <v>48</v>
      </c>
      <c r="C24" s="29" t="s">
        <v>30</v>
      </c>
      <c r="D24" s="29" t="s">
        <v>30</v>
      </c>
      <c r="E24" s="29" t="s">
        <v>30</v>
      </c>
      <c r="F24" s="29">
        <v>15</v>
      </c>
    </row>
    <row r="25" spans="2:6" ht="15">
      <c r="B25" s="30" t="s">
        <v>49</v>
      </c>
      <c r="C25" s="31">
        <f>SUM(C6:C24)</f>
        <v>0</v>
      </c>
      <c r="D25" s="31">
        <f>SUM(D6:D24)</f>
        <v>0</v>
      </c>
      <c r="E25" s="31">
        <f>SUM(E6:E24)</f>
        <v>0</v>
      </c>
      <c r="F25" s="31">
        <f>SUM(F6:F24)</f>
        <v>49</v>
      </c>
    </row>
    <row r="27" ht="15">
      <c r="B27" s="1" t="s">
        <v>20</v>
      </c>
    </row>
  </sheetData>
  <sheetProtection selectLockedCells="1" selectUnlockedCells="1"/>
  <mergeCells count="2">
    <mergeCell ref="A1:F1"/>
    <mergeCell ref="A4:F4"/>
  </mergeCell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5.140625" style="0" customWidth="1"/>
    <col min="2" max="2" width="43.140625" style="0" customWidth="1"/>
    <col min="3" max="6" width="20.7109375" style="0" customWidth="1"/>
  </cols>
  <sheetData>
    <row r="1" spans="1:6" ht="15">
      <c r="A1" s="59" t="s">
        <v>50</v>
      </c>
      <c r="B1" s="59"/>
      <c r="C1" s="59"/>
      <c r="D1" s="59"/>
      <c r="E1" s="59"/>
      <c r="F1" s="59"/>
    </row>
    <row r="2" ht="15">
      <c r="A2" t="s">
        <v>22</v>
      </c>
    </row>
    <row r="4" spans="1:6" ht="15">
      <c r="A4" s="60" t="s">
        <v>23</v>
      </c>
      <c r="B4" s="60"/>
      <c r="C4" s="60"/>
      <c r="D4" s="60"/>
      <c r="E4" s="60"/>
      <c r="F4" s="60"/>
    </row>
    <row r="5" spans="1:6" ht="15">
      <c r="A5" s="32" t="s">
        <v>11</v>
      </c>
      <c r="B5" s="32" t="s">
        <v>24</v>
      </c>
      <c r="C5" s="24" t="s">
        <v>25</v>
      </c>
      <c r="D5" s="24" t="s">
        <v>26</v>
      </c>
      <c r="E5" s="24" t="s">
        <v>27</v>
      </c>
      <c r="F5" s="24" t="s">
        <v>28</v>
      </c>
    </row>
    <row r="6" spans="1:6" ht="15">
      <c r="A6" s="33">
        <v>1</v>
      </c>
      <c r="B6" s="34" t="s">
        <v>51</v>
      </c>
      <c r="C6" s="35" t="s">
        <v>30</v>
      </c>
      <c r="D6" s="35" t="s">
        <v>30</v>
      </c>
      <c r="E6" s="35" t="s">
        <v>30</v>
      </c>
      <c r="F6" s="35">
        <v>2</v>
      </c>
    </row>
    <row r="7" spans="1:6" ht="15">
      <c r="A7" s="33">
        <v>2</v>
      </c>
      <c r="B7" s="34" t="s">
        <v>52</v>
      </c>
      <c r="C7" s="35" t="s">
        <v>30</v>
      </c>
      <c r="D7" s="35" t="s">
        <v>30</v>
      </c>
      <c r="E7" s="35" t="s">
        <v>30</v>
      </c>
      <c r="F7" s="35">
        <v>1</v>
      </c>
    </row>
    <row r="8" spans="1:6" ht="15">
      <c r="A8" s="33">
        <v>3</v>
      </c>
      <c r="B8" s="34" t="s">
        <v>53</v>
      </c>
      <c r="C8" s="35"/>
      <c r="D8" s="35"/>
      <c r="E8" s="35"/>
      <c r="F8" s="35">
        <v>5</v>
      </c>
    </row>
    <row r="9" spans="1:6" ht="15">
      <c r="A9" s="33">
        <v>4</v>
      </c>
      <c r="B9" s="34" t="s">
        <v>54</v>
      </c>
      <c r="C9" s="35"/>
      <c r="D9" s="35"/>
      <c r="E9" s="35"/>
      <c r="F9" s="35"/>
    </row>
    <row r="10" spans="1:6" ht="15">
      <c r="A10" s="33">
        <v>5</v>
      </c>
      <c r="B10" s="34" t="s">
        <v>55</v>
      </c>
      <c r="C10" s="35"/>
      <c r="D10" s="35"/>
      <c r="E10" s="35"/>
      <c r="F10" s="35">
        <v>1</v>
      </c>
    </row>
    <row r="11" spans="1:6" ht="15">
      <c r="A11" s="33">
        <v>6</v>
      </c>
      <c r="B11" s="34" t="s">
        <v>56</v>
      </c>
      <c r="C11" s="35"/>
      <c r="D11" s="35"/>
      <c r="E11" s="35"/>
      <c r="F11" s="35"/>
    </row>
    <row r="12" spans="1:6" ht="15">
      <c r="A12" s="33">
        <v>7</v>
      </c>
      <c r="B12" s="34" t="s">
        <v>57</v>
      </c>
      <c r="C12" s="35"/>
      <c r="D12" s="35"/>
      <c r="E12" s="35"/>
      <c r="F12" s="35">
        <v>28</v>
      </c>
    </row>
    <row r="13" spans="1:6" ht="15">
      <c r="A13" s="33">
        <v>8</v>
      </c>
      <c r="B13" s="34" t="s">
        <v>58</v>
      </c>
      <c r="C13" s="35"/>
      <c r="D13" s="35"/>
      <c r="E13" s="35"/>
      <c r="F13" s="35">
        <v>43</v>
      </c>
    </row>
    <row r="14" spans="1:6" ht="15">
      <c r="A14" s="33">
        <v>9</v>
      </c>
      <c r="B14" s="34" t="s">
        <v>59</v>
      </c>
      <c r="C14" s="35"/>
      <c r="D14" s="35"/>
      <c r="E14" s="35"/>
      <c r="F14" s="35">
        <v>3</v>
      </c>
    </row>
    <row r="15" spans="1:6" ht="15">
      <c r="A15" s="33">
        <v>10</v>
      </c>
      <c r="B15" s="34" t="s">
        <v>60</v>
      </c>
      <c r="C15" s="35"/>
      <c r="D15" s="35"/>
      <c r="E15" s="35"/>
      <c r="F15" s="35"/>
    </row>
    <row r="16" spans="1:6" ht="15">
      <c r="A16" s="33">
        <v>11</v>
      </c>
      <c r="B16" s="34" t="s">
        <v>61</v>
      </c>
      <c r="C16" s="35"/>
      <c r="D16" s="35"/>
      <c r="E16" s="35"/>
      <c r="F16" s="35"/>
    </row>
    <row r="17" spans="1:6" ht="15">
      <c r="A17" s="33">
        <v>12</v>
      </c>
      <c r="B17" s="34" t="s">
        <v>62</v>
      </c>
      <c r="C17" s="35"/>
      <c r="D17" s="35"/>
      <c r="E17" s="35"/>
      <c r="F17" s="35"/>
    </row>
    <row r="18" spans="1:6" ht="15">
      <c r="A18" s="33">
        <v>13</v>
      </c>
      <c r="B18" s="34" t="s">
        <v>63</v>
      </c>
      <c r="C18" s="35"/>
      <c r="D18" s="35"/>
      <c r="E18" s="35"/>
      <c r="F18" s="35"/>
    </row>
    <row r="19" spans="1:6" ht="15">
      <c r="A19" s="33">
        <v>14</v>
      </c>
      <c r="B19" s="34" t="s">
        <v>64</v>
      </c>
      <c r="C19" s="35"/>
      <c r="D19" s="35"/>
      <c r="E19" s="35"/>
      <c r="F19" s="35"/>
    </row>
    <row r="20" spans="1:6" ht="15">
      <c r="A20" s="33">
        <v>15</v>
      </c>
      <c r="B20" s="34" t="s">
        <v>65</v>
      </c>
      <c r="C20" s="35" t="s">
        <v>30</v>
      </c>
      <c r="D20" s="35" t="s">
        <v>30</v>
      </c>
      <c r="E20" s="35" t="s">
        <v>30</v>
      </c>
      <c r="F20" s="35" t="s">
        <v>30</v>
      </c>
    </row>
    <row r="21" spans="1:6" ht="15">
      <c r="A21" s="33">
        <v>16</v>
      </c>
      <c r="B21" s="34" t="s">
        <v>66</v>
      </c>
      <c r="C21" s="35" t="s">
        <v>30</v>
      </c>
      <c r="D21" s="35" t="s">
        <v>30</v>
      </c>
      <c r="E21" s="35" t="s">
        <v>30</v>
      </c>
      <c r="F21" s="35" t="s">
        <v>30</v>
      </c>
    </row>
    <row r="22" spans="1:6" ht="15">
      <c r="A22" s="33">
        <v>17</v>
      </c>
      <c r="B22" s="34" t="s">
        <v>67</v>
      </c>
      <c r="C22" s="35" t="s">
        <v>30</v>
      </c>
      <c r="D22" s="35" t="s">
        <v>30</v>
      </c>
      <c r="E22" s="35" t="s">
        <v>30</v>
      </c>
      <c r="F22" s="35">
        <v>1</v>
      </c>
    </row>
    <row r="23" spans="1:6" ht="15">
      <c r="A23" s="33">
        <v>18</v>
      </c>
      <c r="B23" s="34" t="s">
        <v>68</v>
      </c>
      <c r="C23" s="35"/>
      <c r="D23" s="35"/>
      <c r="E23" s="35"/>
      <c r="F23" s="35">
        <v>35</v>
      </c>
    </row>
    <row r="24" spans="1:6" ht="15">
      <c r="A24" s="33">
        <v>19</v>
      </c>
      <c r="B24" s="34" t="s">
        <v>69</v>
      </c>
      <c r="C24" s="35"/>
      <c r="D24" s="35"/>
      <c r="E24" s="35"/>
      <c r="F24" s="35">
        <v>1</v>
      </c>
    </row>
    <row r="25" spans="1:6" ht="15">
      <c r="A25" s="33">
        <v>20</v>
      </c>
      <c r="B25" s="34" t="s">
        <v>70</v>
      </c>
      <c r="C25" s="35"/>
      <c r="D25" s="35"/>
      <c r="E25" s="35"/>
      <c r="F25" s="35"/>
    </row>
    <row r="26" spans="1:6" ht="15">
      <c r="A26" s="33">
        <v>21</v>
      </c>
      <c r="B26" s="34" t="s">
        <v>71</v>
      </c>
      <c r="C26" s="35"/>
      <c r="D26" s="35"/>
      <c r="E26" s="35"/>
      <c r="F26" s="35"/>
    </row>
    <row r="27" spans="2:6" ht="15">
      <c r="B27" s="31" t="s">
        <v>49</v>
      </c>
      <c r="C27" s="36">
        <f>SUM(C6:C26)</f>
        <v>0</v>
      </c>
      <c r="D27" s="36">
        <f>SUM(D6:D26)</f>
        <v>0</v>
      </c>
      <c r="E27" s="36">
        <f>SUM(E6:E26)</f>
        <v>0</v>
      </c>
      <c r="F27" s="36">
        <f>SUM(F6:F26)</f>
        <v>120</v>
      </c>
    </row>
    <row r="30" ht="15">
      <c r="B30" s="1" t="s">
        <v>20</v>
      </c>
    </row>
  </sheetData>
  <sheetProtection selectLockedCells="1" selectUnlockedCells="1"/>
  <mergeCells count="2">
    <mergeCell ref="A1:F1"/>
    <mergeCell ref="A4:F4"/>
  </mergeCell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5.28125" style="0" customWidth="1"/>
    <col min="2" max="2" width="43.140625" style="0" customWidth="1"/>
    <col min="3" max="6" width="20.7109375" style="0" customWidth="1"/>
  </cols>
  <sheetData>
    <row r="1" spans="1:6" ht="15">
      <c r="A1" s="59" t="s">
        <v>72</v>
      </c>
      <c r="B1" s="59"/>
      <c r="C1" s="59"/>
      <c r="D1" s="59"/>
      <c r="E1" s="59"/>
      <c r="F1" s="59"/>
    </row>
    <row r="2" ht="15">
      <c r="A2" t="s">
        <v>22</v>
      </c>
    </row>
    <row r="4" spans="1:6" ht="15">
      <c r="A4" s="60" t="s">
        <v>23</v>
      </c>
      <c r="B4" s="60"/>
      <c r="C4" s="60"/>
      <c r="D4" s="60"/>
      <c r="E4" s="60"/>
      <c r="F4" s="60"/>
    </row>
    <row r="5" spans="1:6" ht="15">
      <c r="A5" s="32" t="s">
        <v>11</v>
      </c>
      <c r="B5" s="32" t="s">
        <v>24</v>
      </c>
      <c r="C5" s="24" t="s">
        <v>25</v>
      </c>
      <c r="D5" s="24" t="s">
        <v>26</v>
      </c>
      <c r="E5" s="24" t="s">
        <v>27</v>
      </c>
      <c r="F5" s="24" t="s">
        <v>28</v>
      </c>
    </row>
    <row r="6" spans="1:6" ht="15">
      <c r="A6" s="37">
        <v>1</v>
      </c>
      <c r="B6" s="34" t="s">
        <v>73</v>
      </c>
      <c r="C6" s="35" t="s">
        <v>30</v>
      </c>
      <c r="D6" s="35" t="s">
        <v>30</v>
      </c>
      <c r="E6" s="35" t="s">
        <v>30</v>
      </c>
      <c r="F6" s="35" t="s">
        <v>30</v>
      </c>
    </row>
    <row r="7" spans="1:6" ht="15">
      <c r="A7" s="37">
        <v>2</v>
      </c>
      <c r="B7" s="34" t="s">
        <v>74</v>
      </c>
      <c r="C7" s="35" t="s">
        <v>30</v>
      </c>
      <c r="D7" s="35" t="s">
        <v>30</v>
      </c>
      <c r="E7" s="35" t="s">
        <v>30</v>
      </c>
      <c r="F7" s="35">
        <v>52</v>
      </c>
    </row>
    <row r="8" spans="1:6" ht="15">
      <c r="A8" s="37">
        <v>3</v>
      </c>
      <c r="B8" s="34" t="s">
        <v>75</v>
      </c>
      <c r="C8" s="35" t="s">
        <v>30</v>
      </c>
      <c r="D8" s="35" t="s">
        <v>30</v>
      </c>
      <c r="E8" s="35" t="s">
        <v>30</v>
      </c>
      <c r="F8" s="35">
        <v>3</v>
      </c>
    </row>
    <row r="9" spans="1:6" ht="15">
      <c r="A9" s="37">
        <v>4</v>
      </c>
      <c r="B9" s="34" t="s">
        <v>76</v>
      </c>
      <c r="C9" s="35" t="s">
        <v>30</v>
      </c>
      <c r="D9" s="35" t="s">
        <v>30</v>
      </c>
      <c r="E9" s="35" t="s">
        <v>30</v>
      </c>
      <c r="F9" s="35">
        <v>29</v>
      </c>
    </row>
    <row r="10" spans="2:6" ht="15">
      <c r="B10" s="31" t="s">
        <v>49</v>
      </c>
      <c r="C10" s="36">
        <f>SUM(C6:C9)</f>
        <v>0</v>
      </c>
      <c r="D10" s="36">
        <f>SUM(D6:D9)</f>
        <v>0</v>
      </c>
      <c r="E10" s="36">
        <f>SUM(E6:E9)</f>
        <v>0</v>
      </c>
      <c r="F10" s="36">
        <f>SUM(F6:F9)</f>
        <v>84</v>
      </c>
    </row>
    <row r="13" ht="15">
      <c r="B13" s="1" t="s">
        <v>20</v>
      </c>
    </row>
  </sheetData>
  <sheetProtection selectLockedCells="1" selectUnlockedCells="1"/>
  <mergeCells count="2">
    <mergeCell ref="A1:F1"/>
    <mergeCell ref="A4:F4"/>
  </mergeCell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5.421875" style="0" customWidth="1"/>
    <col min="2" max="2" width="43.140625" style="0" customWidth="1"/>
    <col min="3" max="6" width="20.7109375" style="0" customWidth="1"/>
  </cols>
  <sheetData>
    <row r="1" spans="1:6" ht="15">
      <c r="A1" s="59" t="s">
        <v>77</v>
      </c>
      <c r="B1" s="59"/>
      <c r="C1" s="59"/>
      <c r="D1" s="59"/>
      <c r="E1" s="59"/>
      <c r="F1" s="59"/>
    </row>
    <row r="2" ht="15">
      <c r="A2" t="s">
        <v>22</v>
      </c>
    </row>
    <row r="4" spans="1:6" ht="15">
      <c r="A4" s="60" t="s">
        <v>23</v>
      </c>
      <c r="B4" s="60"/>
      <c r="C4" s="60"/>
      <c r="D4" s="60"/>
      <c r="E4" s="60"/>
      <c r="F4" s="60"/>
    </row>
    <row r="5" spans="1:6" s="38" customFormat="1" ht="12.75">
      <c r="A5" s="32" t="s">
        <v>11</v>
      </c>
      <c r="B5" s="32" t="s">
        <v>24</v>
      </c>
      <c r="C5" s="24" t="s">
        <v>25</v>
      </c>
      <c r="D5" s="24" t="s">
        <v>26</v>
      </c>
      <c r="E5" s="24" t="s">
        <v>27</v>
      </c>
      <c r="F5" s="24" t="s">
        <v>28</v>
      </c>
    </row>
    <row r="6" spans="1:6" ht="15">
      <c r="A6" s="33">
        <v>1</v>
      </c>
      <c r="B6" s="34" t="s">
        <v>78</v>
      </c>
      <c r="C6" s="35" t="s">
        <v>30</v>
      </c>
      <c r="D6" s="35" t="s">
        <v>30</v>
      </c>
      <c r="E6" s="35" t="s">
        <v>30</v>
      </c>
      <c r="F6" s="35">
        <v>3</v>
      </c>
    </row>
    <row r="7" spans="1:6" ht="15">
      <c r="A7" s="33">
        <v>2</v>
      </c>
      <c r="B7" s="34" t="s">
        <v>79</v>
      </c>
      <c r="C7" s="35" t="s">
        <v>30</v>
      </c>
      <c r="D7" s="35" t="s">
        <v>30</v>
      </c>
      <c r="E7" s="35" t="s">
        <v>30</v>
      </c>
      <c r="F7" s="35">
        <v>70</v>
      </c>
    </row>
    <row r="8" spans="1:6" ht="15">
      <c r="A8" s="33">
        <v>3</v>
      </c>
      <c r="B8" s="34" t="s">
        <v>80</v>
      </c>
      <c r="C8" s="35" t="s">
        <v>30</v>
      </c>
      <c r="D8" s="35" t="s">
        <v>30</v>
      </c>
      <c r="E8" s="35" t="s">
        <v>30</v>
      </c>
      <c r="F8" s="35" t="s">
        <v>30</v>
      </c>
    </row>
    <row r="9" spans="1:6" ht="15">
      <c r="A9" s="33">
        <v>4</v>
      </c>
      <c r="B9" s="34" t="s">
        <v>81</v>
      </c>
      <c r="C9" s="35"/>
      <c r="D9" s="35"/>
      <c r="E9" s="35"/>
      <c r="F9" s="35"/>
    </row>
    <row r="10" spans="1:6" ht="30">
      <c r="A10" s="33">
        <v>5</v>
      </c>
      <c r="B10" s="34" t="s">
        <v>82</v>
      </c>
      <c r="C10" s="35"/>
      <c r="D10" s="35"/>
      <c r="E10" s="35"/>
      <c r="F10" s="35">
        <v>36</v>
      </c>
    </row>
    <row r="11" spans="1:6" ht="15">
      <c r="A11" s="33">
        <v>6</v>
      </c>
      <c r="B11" s="34" t="s">
        <v>83</v>
      </c>
      <c r="C11" s="35"/>
      <c r="D11" s="35"/>
      <c r="E11" s="35"/>
      <c r="F11" s="35"/>
    </row>
    <row r="12" spans="1:6" ht="15">
      <c r="A12" s="33">
        <v>7</v>
      </c>
      <c r="B12" s="34" t="s">
        <v>84</v>
      </c>
      <c r="C12" s="35"/>
      <c r="D12" s="35"/>
      <c r="E12" s="35"/>
      <c r="F12" s="35">
        <v>22</v>
      </c>
    </row>
    <row r="13" spans="1:6" ht="15">
      <c r="A13" s="33">
        <v>8</v>
      </c>
      <c r="B13" s="34" t="s">
        <v>85</v>
      </c>
      <c r="C13" s="35"/>
      <c r="D13" s="35"/>
      <c r="E13" s="35"/>
      <c r="F13" s="35"/>
    </row>
    <row r="14" spans="1:6" ht="15">
      <c r="A14" s="33">
        <v>9</v>
      </c>
      <c r="B14" s="34" t="s">
        <v>86</v>
      </c>
      <c r="C14" s="35"/>
      <c r="D14" s="35"/>
      <c r="E14" s="35"/>
      <c r="F14" s="35">
        <v>3</v>
      </c>
    </row>
    <row r="15" spans="1:6" ht="15">
      <c r="A15" s="33">
        <v>10</v>
      </c>
      <c r="B15" s="34" t="s">
        <v>87</v>
      </c>
      <c r="C15" s="35"/>
      <c r="D15" s="35"/>
      <c r="E15" s="35"/>
      <c r="F15" s="35"/>
    </row>
    <row r="16" spans="1:6" ht="15">
      <c r="A16" s="33">
        <v>11</v>
      </c>
      <c r="B16" s="34" t="s">
        <v>88</v>
      </c>
      <c r="C16" s="35"/>
      <c r="D16" s="35"/>
      <c r="E16" s="35"/>
      <c r="F16" s="35">
        <v>4</v>
      </c>
    </row>
    <row r="17" spans="1:6" ht="15">
      <c r="A17" s="33">
        <v>12</v>
      </c>
      <c r="B17" s="34" t="s">
        <v>89</v>
      </c>
      <c r="C17" s="35"/>
      <c r="D17" s="35"/>
      <c r="E17" s="35"/>
      <c r="F17" s="35"/>
    </row>
    <row r="18" spans="2:6" ht="15">
      <c r="B18" s="31" t="s">
        <v>49</v>
      </c>
      <c r="C18" s="36">
        <f>SUM(C6:C17)</f>
        <v>0</v>
      </c>
      <c r="D18" s="36">
        <f>SUM(D6:D17)</f>
        <v>0</v>
      </c>
      <c r="E18" s="36">
        <f>SUM(E6:E17)</f>
        <v>0</v>
      </c>
      <c r="F18" s="36">
        <f>SUM(F6:F17)</f>
        <v>138</v>
      </c>
    </row>
    <row r="20" ht="15">
      <c r="B20" s="1" t="s">
        <v>20</v>
      </c>
    </row>
  </sheetData>
  <sheetProtection selectLockedCells="1" selectUnlockedCells="1"/>
  <mergeCells count="2">
    <mergeCell ref="A1:F1"/>
    <mergeCell ref="A4:F4"/>
  </mergeCell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5.140625" style="0" customWidth="1"/>
    <col min="2" max="2" width="43.140625" style="0" customWidth="1"/>
    <col min="3" max="6" width="20.7109375" style="0" customWidth="1"/>
  </cols>
  <sheetData>
    <row r="1" spans="1:6" ht="15">
      <c r="A1" s="59" t="s">
        <v>90</v>
      </c>
      <c r="B1" s="59"/>
      <c r="C1" s="59"/>
      <c r="D1" s="59"/>
      <c r="E1" s="59"/>
      <c r="F1" s="59"/>
    </row>
    <row r="2" ht="15">
      <c r="A2" t="s">
        <v>22</v>
      </c>
    </row>
    <row r="4" spans="1:6" ht="15">
      <c r="A4" s="60" t="s">
        <v>23</v>
      </c>
      <c r="B4" s="60"/>
      <c r="C4" s="60"/>
      <c r="D4" s="60"/>
      <c r="E4" s="60"/>
      <c r="F4" s="60"/>
    </row>
    <row r="5" spans="1:6" ht="15">
      <c r="A5" s="32" t="s">
        <v>11</v>
      </c>
      <c r="B5" s="32" t="s">
        <v>24</v>
      </c>
      <c r="C5" s="24" t="s">
        <v>25</v>
      </c>
      <c r="D5" s="24" t="s">
        <v>26</v>
      </c>
      <c r="E5" s="24" t="s">
        <v>27</v>
      </c>
      <c r="F5" s="24" t="s">
        <v>28</v>
      </c>
    </row>
    <row r="6" spans="1:6" ht="15">
      <c r="A6" s="33">
        <v>1</v>
      </c>
      <c r="B6" s="34" t="s">
        <v>91</v>
      </c>
      <c r="C6" s="35" t="s">
        <v>30</v>
      </c>
      <c r="D6" s="35" t="s">
        <v>30</v>
      </c>
      <c r="E6" s="35" t="s">
        <v>30</v>
      </c>
      <c r="F6" s="35">
        <v>1</v>
      </c>
    </row>
    <row r="7" spans="1:6" ht="15">
      <c r="A7" s="33">
        <v>2</v>
      </c>
      <c r="B7" s="34" t="s">
        <v>92</v>
      </c>
      <c r="C7" s="35" t="s">
        <v>30</v>
      </c>
      <c r="D7" s="35" t="s">
        <v>30</v>
      </c>
      <c r="E7" s="35" t="s">
        <v>30</v>
      </c>
      <c r="F7" s="35">
        <v>2</v>
      </c>
    </row>
    <row r="8" spans="1:6" ht="15">
      <c r="A8" s="33">
        <v>3</v>
      </c>
      <c r="B8" s="34" t="s">
        <v>93</v>
      </c>
      <c r="C8" s="35" t="s">
        <v>30</v>
      </c>
      <c r="D8" s="35" t="s">
        <v>30</v>
      </c>
      <c r="E8" s="35" t="s">
        <v>30</v>
      </c>
      <c r="F8" s="35">
        <v>2</v>
      </c>
    </row>
    <row r="9" spans="1:6" ht="15">
      <c r="A9" s="33">
        <v>4</v>
      </c>
      <c r="B9" s="34" t="s">
        <v>94</v>
      </c>
      <c r="C9" s="35" t="s">
        <v>30</v>
      </c>
      <c r="D9" s="35" t="s">
        <v>30</v>
      </c>
      <c r="E9" s="35" t="s">
        <v>30</v>
      </c>
      <c r="F9" s="35">
        <v>1</v>
      </c>
    </row>
    <row r="10" spans="1:6" ht="15" customHeight="1">
      <c r="A10" s="33">
        <v>5</v>
      </c>
      <c r="B10" s="34" t="s">
        <v>95</v>
      </c>
      <c r="C10" s="35" t="s">
        <v>30</v>
      </c>
      <c r="D10" s="35" t="s">
        <v>30</v>
      </c>
      <c r="E10" s="35" t="s">
        <v>30</v>
      </c>
      <c r="F10" s="35">
        <v>1</v>
      </c>
    </row>
    <row r="11" spans="1:6" ht="15">
      <c r="A11" s="33">
        <v>6</v>
      </c>
      <c r="B11" s="34" t="s">
        <v>96</v>
      </c>
      <c r="C11" s="35" t="s">
        <v>30</v>
      </c>
      <c r="D11" s="35" t="s">
        <v>30</v>
      </c>
      <c r="E11" s="35" t="s">
        <v>30</v>
      </c>
      <c r="F11" s="35">
        <v>20</v>
      </c>
    </row>
    <row r="12" spans="1:6" ht="15">
      <c r="A12" s="33">
        <v>7</v>
      </c>
      <c r="B12" s="34" t="s">
        <v>97</v>
      </c>
      <c r="C12" s="35" t="s">
        <v>30</v>
      </c>
      <c r="D12" s="35" t="s">
        <v>30</v>
      </c>
      <c r="E12" s="35" t="s">
        <v>30</v>
      </c>
      <c r="F12" s="35" t="s">
        <v>30</v>
      </c>
    </row>
    <row r="13" spans="1:6" ht="15">
      <c r="A13" s="33">
        <v>8</v>
      </c>
      <c r="B13" s="34" t="s">
        <v>98</v>
      </c>
      <c r="C13" s="35" t="s">
        <v>30</v>
      </c>
      <c r="D13" s="35" t="s">
        <v>30</v>
      </c>
      <c r="E13" s="35" t="s">
        <v>30</v>
      </c>
      <c r="F13" s="35">
        <v>2</v>
      </c>
    </row>
    <row r="14" spans="2:6" ht="15">
      <c r="B14" s="31" t="s">
        <v>49</v>
      </c>
      <c r="C14" s="36">
        <f>SUM(C6:C13)</f>
        <v>0</v>
      </c>
      <c r="D14" s="36">
        <f>SUM(D6:D13)</f>
        <v>0</v>
      </c>
      <c r="E14" s="36">
        <f>SUM(E6:E13)</f>
        <v>0</v>
      </c>
      <c r="F14" s="36">
        <f>SUM(F6:F13)</f>
        <v>29</v>
      </c>
    </row>
    <row r="17" ht="15">
      <c r="B17" s="1" t="s">
        <v>20</v>
      </c>
    </row>
  </sheetData>
  <sheetProtection selectLockedCells="1" selectUnlockedCells="1"/>
  <mergeCells count="2">
    <mergeCell ref="A1:F1"/>
    <mergeCell ref="A4:F4"/>
  </mergeCell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3">
      <selection activeCell="O15" sqref="O15"/>
    </sheetView>
  </sheetViews>
  <sheetFormatPr defaultColWidth="9.140625" defaultRowHeight="15"/>
  <cols>
    <col min="2" max="2" width="45.57421875" style="0" customWidth="1"/>
  </cols>
  <sheetData>
    <row r="1" spans="1:12" ht="18.75">
      <c r="A1" s="47" t="s">
        <v>99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ht="15">
      <c r="B2" s="1"/>
    </row>
    <row r="3" spans="1:12" ht="15">
      <c r="A3" s="1"/>
      <c r="B3" s="2"/>
      <c r="C3" s="48" t="s">
        <v>100</v>
      </c>
      <c r="D3" s="48"/>
      <c r="E3" s="48" t="s">
        <v>101</v>
      </c>
      <c r="F3" s="48"/>
      <c r="G3" s="48" t="s">
        <v>102</v>
      </c>
      <c r="H3" s="48"/>
      <c r="I3" s="48" t="s">
        <v>103</v>
      </c>
      <c r="J3" s="48"/>
      <c r="K3" s="48" t="s">
        <v>5</v>
      </c>
      <c r="L3" s="48"/>
    </row>
    <row r="4" spans="2:12" ht="15">
      <c r="B4" s="3" t="s">
        <v>6</v>
      </c>
      <c r="C4" s="49">
        <v>1</v>
      </c>
      <c r="D4" s="49"/>
      <c r="E4" s="49">
        <v>1</v>
      </c>
      <c r="F4" s="49"/>
      <c r="G4" s="49">
        <v>1</v>
      </c>
      <c r="H4" s="49"/>
      <c r="I4" s="49">
        <v>332</v>
      </c>
      <c r="J4" s="49"/>
      <c r="K4" s="50">
        <f>SUM(C4:J4)</f>
        <v>335</v>
      </c>
      <c r="L4" s="50"/>
    </row>
    <row r="5" spans="2:12" ht="15">
      <c r="B5" s="4" t="s">
        <v>7</v>
      </c>
      <c r="C5" s="51">
        <v>1</v>
      </c>
      <c r="D5" s="51"/>
      <c r="E5" s="51">
        <v>1</v>
      </c>
      <c r="F5" s="51"/>
      <c r="G5" s="51">
        <v>1</v>
      </c>
      <c r="H5" s="51"/>
      <c r="I5" s="51">
        <v>306</v>
      </c>
      <c r="J5" s="51"/>
      <c r="K5" s="52">
        <f>SUM(C5:J5)</f>
        <v>309</v>
      </c>
      <c r="L5" s="52"/>
    </row>
    <row r="6" spans="2:12" ht="15">
      <c r="B6" s="4" t="s">
        <v>8</v>
      </c>
      <c r="C6" s="51">
        <v>1</v>
      </c>
      <c r="D6" s="51"/>
      <c r="E6" s="51">
        <v>1</v>
      </c>
      <c r="F6" s="51"/>
      <c r="G6" s="51">
        <v>1</v>
      </c>
      <c r="H6" s="51"/>
      <c r="I6" s="51">
        <v>290</v>
      </c>
      <c r="J6" s="51"/>
      <c r="K6" s="52">
        <f>SUM(C6:J6)</f>
        <v>293</v>
      </c>
      <c r="L6" s="52"/>
    </row>
    <row r="7" spans="2:12" ht="15">
      <c r="B7" s="4" t="s">
        <v>9</v>
      </c>
      <c r="C7" s="53">
        <f>C5-C6</f>
        <v>0</v>
      </c>
      <c r="D7" s="53"/>
      <c r="E7" s="53">
        <f>E5-E6</f>
        <v>0</v>
      </c>
      <c r="F7" s="53"/>
      <c r="G7" s="53">
        <f>G5-G6</f>
        <v>0</v>
      </c>
      <c r="H7" s="53"/>
      <c r="I7" s="53">
        <f>I5-I6</f>
        <v>16</v>
      </c>
      <c r="J7" s="53"/>
      <c r="K7" s="52">
        <f>K5-K6</f>
        <v>16</v>
      </c>
      <c r="L7" s="52"/>
    </row>
    <row r="8" spans="2:12" ht="15">
      <c r="B8" s="5" t="s">
        <v>10</v>
      </c>
      <c r="C8" s="54">
        <f>(C4-C5)/C4</f>
        <v>0</v>
      </c>
      <c r="D8" s="54"/>
      <c r="E8" s="54">
        <f>(E4-E5)/E4</f>
        <v>0</v>
      </c>
      <c r="F8" s="54"/>
      <c r="G8" s="54">
        <f>(G4-G5)/G4</f>
        <v>0</v>
      </c>
      <c r="H8" s="54"/>
      <c r="I8" s="54">
        <f>(I4-I5)/I4</f>
        <v>0.0783132530120482</v>
      </c>
      <c r="J8" s="54"/>
      <c r="K8" s="55">
        <f>(K4-K5)/K4</f>
        <v>0.07761194029850746</v>
      </c>
      <c r="L8" s="55"/>
    </row>
    <row r="9" ht="15">
      <c r="B9" s="1"/>
    </row>
    <row r="10" ht="15">
      <c r="B10" s="1"/>
    </row>
    <row r="11" ht="15">
      <c r="B11" s="1"/>
    </row>
    <row r="12" spans="1:12" ht="15">
      <c r="A12" s="56" t="s">
        <v>11</v>
      </c>
      <c r="B12" s="57" t="s">
        <v>12</v>
      </c>
      <c r="C12" s="48" t="s">
        <v>100</v>
      </c>
      <c r="D12" s="48"/>
      <c r="E12" s="48" t="s">
        <v>101</v>
      </c>
      <c r="F12" s="48"/>
      <c r="G12" s="48" t="s">
        <v>102</v>
      </c>
      <c r="H12" s="48"/>
      <c r="I12" s="48" t="s">
        <v>103</v>
      </c>
      <c r="J12" s="48"/>
      <c r="K12" s="58" t="s">
        <v>5</v>
      </c>
      <c r="L12" s="58"/>
    </row>
    <row r="13" spans="1:12" ht="15">
      <c r="A13" s="56"/>
      <c r="B13" s="57"/>
      <c r="C13" s="6" t="s">
        <v>13</v>
      </c>
      <c r="D13" s="7" t="s">
        <v>14</v>
      </c>
      <c r="E13" s="6" t="s">
        <v>13</v>
      </c>
      <c r="F13" s="7" t="s">
        <v>14</v>
      </c>
      <c r="G13" s="6" t="s">
        <v>13</v>
      </c>
      <c r="H13" s="7" t="s">
        <v>14</v>
      </c>
      <c r="I13" s="6" t="s">
        <v>13</v>
      </c>
      <c r="J13" s="7" t="s">
        <v>14</v>
      </c>
      <c r="K13" s="8" t="s">
        <v>13</v>
      </c>
      <c r="L13" s="7" t="s">
        <v>14</v>
      </c>
    </row>
    <row r="14" spans="1:12" ht="30" customHeight="1">
      <c r="A14" s="9">
        <v>1</v>
      </c>
      <c r="B14" s="10" t="s">
        <v>15</v>
      </c>
      <c r="C14" s="11">
        <v>0</v>
      </c>
      <c r="D14" s="12">
        <f>C14/$C$6</f>
        <v>0</v>
      </c>
      <c r="E14" s="11">
        <v>0</v>
      </c>
      <c r="F14" s="12">
        <f>E14/$E$6</f>
        <v>0</v>
      </c>
      <c r="G14" s="11">
        <v>0</v>
      </c>
      <c r="H14" s="12">
        <f>G14/$G$6</f>
        <v>0</v>
      </c>
      <c r="I14" s="11">
        <v>54</v>
      </c>
      <c r="J14" s="12">
        <f>I14/$I$6</f>
        <v>0.18620689655172415</v>
      </c>
      <c r="K14" s="13">
        <f>(C14+E14+G14+I14)</f>
        <v>54</v>
      </c>
      <c r="L14" s="12">
        <f>K14/$K$6</f>
        <v>0.18430034129692832</v>
      </c>
    </row>
    <row r="15" spans="1:12" ht="30" customHeight="1">
      <c r="A15" s="15">
        <v>2</v>
      </c>
      <c r="B15" s="16" t="s">
        <v>104</v>
      </c>
      <c r="C15" s="17">
        <v>0</v>
      </c>
      <c r="D15" s="12">
        <f>C15/$C$6</f>
        <v>0</v>
      </c>
      <c r="E15" s="11">
        <v>0</v>
      </c>
      <c r="F15" s="12">
        <f>E15/$E$6</f>
        <v>0</v>
      </c>
      <c r="G15" s="11">
        <v>0</v>
      </c>
      <c r="H15" s="12">
        <f>G15/$G$6</f>
        <v>0</v>
      </c>
      <c r="I15" s="11">
        <v>131</v>
      </c>
      <c r="J15" s="12">
        <f>I15/$I$6</f>
        <v>0.4517241379310345</v>
      </c>
      <c r="K15" s="13">
        <f>(C15+E15+G15+I15)</f>
        <v>131</v>
      </c>
      <c r="L15" s="12">
        <f>K15/$K$6</f>
        <v>0.447098976109215</v>
      </c>
    </row>
    <row r="16" spans="1:12" ht="31.5" customHeight="1">
      <c r="A16" s="15">
        <v>3</v>
      </c>
      <c r="B16" s="16" t="s">
        <v>105</v>
      </c>
      <c r="C16" s="17">
        <v>0</v>
      </c>
      <c r="D16" s="12">
        <f>C16/$C$6</f>
        <v>0</v>
      </c>
      <c r="E16" s="11">
        <v>0</v>
      </c>
      <c r="F16" s="12">
        <f>E16/$E$6</f>
        <v>0</v>
      </c>
      <c r="G16" s="11">
        <v>0</v>
      </c>
      <c r="H16" s="12">
        <f>G16/$G$6</f>
        <v>0</v>
      </c>
      <c r="I16" s="11">
        <v>105</v>
      </c>
      <c r="J16" s="12">
        <f>I16/$I$6</f>
        <v>0.3620689655172414</v>
      </c>
      <c r="K16" s="13">
        <f>(C16+E16+G16+I16)</f>
        <v>105</v>
      </c>
      <c r="L16" s="12">
        <f>K16/$K$6</f>
        <v>0.3583617747440273</v>
      </c>
    </row>
    <row r="17" spans="1:12" ht="30" customHeight="1">
      <c r="A17" s="15"/>
      <c r="B17" s="18"/>
      <c r="C17" s="17">
        <v>0</v>
      </c>
      <c r="D17" s="12">
        <f>C17/$C$6</f>
        <v>0</v>
      </c>
      <c r="E17" s="11">
        <v>0</v>
      </c>
      <c r="F17" s="12">
        <f>E17/$E$6</f>
        <v>0</v>
      </c>
      <c r="G17" s="11">
        <v>0</v>
      </c>
      <c r="H17" s="12">
        <f>G17/$G$6</f>
        <v>0</v>
      </c>
      <c r="I17" s="11">
        <v>0</v>
      </c>
      <c r="J17" s="12">
        <f>I17/$I$6</f>
        <v>0</v>
      </c>
      <c r="K17" s="13">
        <f>(C17+E17+G17+I17)</f>
        <v>0</v>
      </c>
      <c r="L17" s="12">
        <f>K17/$K$6</f>
        <v>0</v>
      </c>
    </row>
    <row r="18" spans="1:12" ht="30" customHeight="1">
      <c r="A18" s="15"/>
      <c r="B18" s="18"/>
      <c r="C18" s="17">
        <v>0</v>
      </c>
      <c r="D18" s="12">
        <f>C18/$C$6</f>
        <v>0</v>
      </c>
      <c r="E18" s="11">
        <v>0</v>
      </c>
      <c r="F18" s="12">
        <f>E18/$E$6</f>
        <v>0</v>
      </c>
      <c r="G18" s="11">
        <v>0</v>
      </c>
      <c r="H18" s="12">
        <f>G18/$G$6</f>
        <v>0</v>
      </c>
      <c r="I18" s="11">
        <v>0</v>
      </c>
      <c r="J18" s="12">
        <f>I18/$I$6</f>
        <v>0</v>
      </c>
      <c r="K18" s="13">
        <f>(C18+E18+G18+I18)</f>
        <v>0</v>
      </c>
      <c r="L18" s="12">
        <f>K18/$K$6</f>
        <v>0</v>
      </c>
    </row>
    <row r="19" spans="1:12" ht="15">
      <c r="A19" s="19"/>
      <c r="B19" s="20" t="s">
        <v>5</v>
      </c>
      <c r="C19" s="21">
        <f aca="true" t="shared" si="0" ref="C19:L19">SUM(C14:C18)</f>
        <v>0</v>
      </c>
      <c r="D19" s="22">
        <f t="shared" si="0"/>
        <v>0</v>
      </c>
      <c r="E19" s="21">
        <f t="shared" si="0"/>
        <v>0</v>
      </c>
      <c r="F19" s="22">
        <f t="shared" si="0"/>
        <v>0</v>
      </c>
      <c r="G19" s="21">
        <f t="shared" si="0"/>
        <v>0</v>
      </c>
      <c r="H19" s="22">
        <f t="shared" si="0"/>
        <v>0</v>
      </c>
      <c r="I19" s="21">
        <f t="shared" si="0"/>
        <v>290</v>
      </c>
      <c r="J19" s="22">
        <f t="shared" si="0"/>
        <v>1</v>
      </c>
      <c r="K19" s="21">
        <f t="shared" si="0"/>
        <v>290</v>
      </c>
      <c r="L19" s="22">
        <f t="shared" si="0"/>
        <v>0.9897610921501706</v>
      </c>
    </row>
    <row r="20" spans="2:11" ht="15">
      <c r="B20" s="1"/>
      <c r="C20" s="23" t="str">
        <f>IF(C6=C19,"OK","FALSE")</f>
        <v>FALSE</v>
      </c>
      <c r="E20" s="23" t="str">
        <f>IF(E6=E19,"OK","FALSE")</f>
        <v>FALSE</v>
      </c>
      <c r="G20" s="23" t="str">
        <f>IF(G6=G19,"OK","FALSE")</f>
        <v>FALSE</v>
      </c>
      <c r="I20" s="23" t="str">
        <f>IF(I6=I19,"OK","FALSE")</f>
        <v>OK</v>
      </c>
      <c r="K20" s="23" t="str">
        <f>IF(K6=K19,"OK","FALSE")</f>
        <v>FALSE</v>
      </c>
    </row>
    <row r="21" ht="15">
      <c r="B21" s="1"/>
    </row>
    <row r="22" ht="15">
      <c r="B22" s="1" t="s">
        <v>20</v>
      </c>
    </row>
  </sheetData>
  <sheetProtection selectLockedCells="1" selectUnlockedCells="1"/>
  <mergeCells count="38">
    <mergeCell ref="I12:J12"/>
    <mergeCell ref="K12:L12"/>
    <mergeCell ref="C8:D8"/>
    <mergeCell ref="E8:F8"/>
    <mergeCell ref="G8:H8"/>
    <mergeCell ref="I8:J8"/>
    <mergeCell ref="K8:L8"/>
    <mergeCell ref="A12:A13"/>
    <mergeCell ref="B12:B13"/>
    <mergeCell ref="C12:D12"/>
    <mergeCell ref="E12:F12"/>
    <mergeCell ref="G12:H12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A1:L1"/>
    <mergeCell ref="C3:D3"/>
    <mergeCell ref="E3:F3"/>
    <mergeCell ref="G3:H3"/>
    <mergeCell ref="I3:J3"/>
    <mergeCell ref="K3:L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4">
      <selection activeCell="O20" sqref="O20"/>
    </sheetView>
  </sheetViews>
  <sheetFormatPr defaultColWidth="9.140625" defaultRowHeight="15"/>
  <cols>
    <col min="2" max="2" width="39.421875" style="0" customWidth="1"/>
  </cols>
  <sheetData>
    <row r="1" spans="1:12" ht="18.75">
      <c r="A1" s="47" t="s">
        <v>106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ht="15">
      <c r="B2" s="1"/>
    </row>
    <row r="3" spans="1:12" ht="15">
      <c r="A3" s="1"/>
      <c r="B3" s="2"/>
      <c r="C3" s="48" t="s">
        <v>107</v>
      </c>
      <c r="D3" s="48"/>
      <c r="E3" s="48" t="s">
        <v>108</v>
      </c>
      <c r="F3" s="48"/>
      <c r="G3" s="48" t="s">
        <v>109</v>
      </c>
      <c r="H3" s="48"/>
      <c r="I3" s="48" t="s">
        <v>110</v>
      </c>
      <c r="J3" s="48"/>
      <c r="K3" s="48" t="s">
        <v>5</v>
      </c>
      <c r="L3" s="48"/>
    </row>
    <row r="4" spans="2:12" ht="15">
      <c r="B4" s="3" t="s">
        <v>6</v>
      </c>
      <c r="C4" s="49">
        <v>1</v>
      </c>
      <c r="D4" s="49"/>
      <c r="E4" s="49">
        <v>1</v>
      </c>
      <c r="F4" s="49"/>
      <c r="G4" s="49">
        <v>1</v>
      </c>
      <c r="H4" s="49"/>
      <c r="I4" s="49">
        <v>332</v>
      </c>
      <c r="J4" s="49"/>
      <c r="K4" s="50">
        <f>SUM(C4:J4)</f>
        <v>335</v>
      </c>
      <c r="L4" s="50"/>
    </row>
    <row r="5" spans="2:12" ht="15">
      <c r="B5" s="4" t="s">
        <v>7</v>
      </c>
      <c r="C5" s="51">
        <v>1</v>
      </c>
      <c r="D5" s="51"/>
      <c r="E5" s="51">
        <v>1</v>
      </c>
      <c r="F5" s="51"/>
      <c r="G5" s="51">
        <v>1</v>
      </c>
      <c r="H5" s="51"/>
      <c r="I5" s="51">
        <v>306</v>
      </c>
      <c r="J5" s="51"/>
      <c r="K5" s="52">
        <f>SUM(C5:J5)</f>
        <v>309</v>
      </c>
      <c r="L5" s="52"/>
    </row>
    <row r="6" spans="2:12" ht="15">
      <c r="B6" s="4" t="s">
        <v>8</v>
      </c>
      <c r="C6" s="51">
        <v>1</v>
      </c>
      <c r="D6" s="51"/>
      <c r="E6" s="51">
        <v>1</v>
      </c>
      <c r="F6" s="51"/>
      <c r="G6" s="51">
        <v>1</v>
      </c>
      <c r="H6" s="51"/>
      <c r="I6" s="51">
        <v>261</v>
      </c>
      <c r="J6" s="51"/>
      <c r="K6" s="52">
        <f>SUM(C6:J6)</f>
        <v>264</v>
      </c>
      <c r="L6" s="52"/>
    </row>
    <row r="7" spans="2:12" ht="15">
      <c r="B7" s="4" t="s">
        <v>9</v>
      </c>
      <c r="C7" s="53">
        <f>C5-C6</f>
        <v>0</v>
      </c>
      <c r="D7" s="53"/>
      <c r="E7" s="53">
        <f>E5-E6</f>
        <v>0</v>
      </c>
      <c r="F7" s="53"/>
      <c r="G7" s="53">
        <f>G5-G6</f>
        <v>0</v>
      </c>
      <c r="H7" s="53"/>
      <c r="I7" s="53">
        <v>45</v>
      </c>
      <c r="J7" s="53"/>
      <c r="K7" s="52">
        <f>K5-K6</f>
        <v>45</v>
      </c>
      <c r="L7" s="52"/>
    </row>
    <row r="8" spans="2:12" ht="15">
      <c r="B8" s="5" t="s">
        <v>10</v>
      </c>
      <c r="C8" s="54">
        <f>(C4-C5)/C4</f>
        <v>0</v>
      </c>
      <c r="D8" s="54"/>
      <c r="E8" s="54">
        <f>(E4-E5)/E4</f>
        <v>0</v>
      </c>
      <c r="F8" s="54"/>
      <c r="G8" s="54">
        <f>(G4-G5)/G4</f>
        <v>0</v>
      </c>
      <c r="H8" s="54"/>
      <c r="I8" s="54">
        <f>(I4-I5)/I4</f>
        <v>0.0783132530120482</v>
      </c>
      <c r="J8" s="54"/>
      <c r="K8" s="55">
        <f>(K4-K5)/K4</f>
        <v>0.07761194029850746</v>
      </c>
      <c r="L8" s="55"/>
    </row>
    <row r="9" ht="15">
      <c r="B9" s="1"/>
    </row>
    <row r="10" ht="15">
      <c r="B10" s="1"/>
    </row>
    <row r="11" ht="15">
      <c r="B11" s="1"/>
    </row>
    <row r="12" spans="1:12" ht="15">
      <c r="A12" s="56" t="s">
        <v>11</v>
      </c>
      <c r="B12" s="57" t="s">
        <v>12</v>
      </c>
      <c r="C12" s="61" t="s">
        <v>107</v>
      </c>
      <c r="D12" s="61"/>
      <c r="E12" s="61" t="s">
        <v>108</v>
      </c>
      <c r="F12" s="61"/>
      <c r="G12" s="61" t="s">
        <v>109</v>
      </c>
      <c r="H12" s="61"/>
      <c r="I12" s="61" t="s">
        <v>110</v>
      </c>
      <c r="J12" s="61"/>
      <c r="K12" s="58" t="s">
        <v>5</v>
      </c>
      <c r="L12" s="58"/>
    </row>
    <row r="13" spans="1:12" ht="15">
      <c r="A13" s="56"/>
      <c r="B13" s="57"/>
      <c r="C13" s="6" t="s">
        <v>13</v>
      </c>
      <c r="D13" s="7" t="s">
        <v>14</v>
      </c>
      <c r="E13" s="6" t="s">
        <v>13</v>
      </c>
      <c r="F13" s="7" t="s">
        <v>14</v>
      </c>
      <c r="G13" s="6" t="s">
        <v>13</v>
      </c>
      <c r="H13" s="7" t="s">
        <v>14</v>
      </c>
      <c r="I13" s="6" t="s">
        <v>13</v>
      </c>
      <c r="J13" s="7" t="s">
        <v>14</v>
      </c>
      <c r="K13" s="8" t="s">
        <v>13</v>
      </c>
      <c r="L13" s="7" t="s">
        <v>14</v>
      </c>
    </row>
    <row r="14" spans="1:12" ht="30" customHeight="1">
      <c r="A14" s="9">
        <v>1</v>
      </c>
      <c r="B14" s="39" t="s">
        <v>111</v>
      </c>
      <c r="C14" s="11">
        <v>0</v>
      </c>
      <c r="D14" s="12">
        <f>C14/$C$6</f>
        <v>0</v>
      </c>
      <c r="E14" s="11">
        <v>0</v>
      </c>
      <c r="F14" s="12">
        <f>E14/$E$6</f>
        <v>0</v>
      </c>
      <c r="G14" s="11">
        <v>0</v>
      </c>
      <c r="H14" s="12">
        <f>G14/$G$6</f>
        <v>0</v>
      </c>
      <c r="I14" s="11">
        <v>1</v>
      </c>
      <c r="J14" s="12">
        <f>I14/$I$6</f>
        <v>0.0038314176245210726</v>
      </c>
      <c r="K14" s="13">
        <f>(C14+E14+G14+I14)</f>
        <v>1</v>
      </c>
      <c r="L14" s="12">
        <f>K14/$K$6</f>
        <v>0.003787878787878788</v>
      </c>
    </row>
    <row r="15" spans="1:12" ht="30" customHeight="1">
      <c r="A15" s="15">
        <v>2</v>
      </c>
      <c r="B15" s="40" t="s">
        <v>112</v>
      </c>
      <c r="C15" s="17">
        <v>0</v>
      </c>
      <c r="D15" s="12">
        <f>C15/$C$6</f>
        <v>0</v>
      </c>
      <c r="E15" s="11">
        <v>0</v>
      </c>
      <c r="F15" s="12">
        <f aca="true" t="shared" si="0" ref="F15:F28">E15/$E$6</f>
        <v>0</v>
      </c>
      <c r="G15" s="11">
        <v>0</v>
      </c>
      <c r="H15" s="12">
        <f aca="true" t="shared" si="1" ref="H15:H28">G15/$G$6</f>
        <v>0</v>
      </c>
      <c r="I15" s="11">
        <v>3</v>
      </c>
      <c r="J15" s="12">
        <f aca="true" t="shared" si="2" ref="J15:J28">I15/$I$6</f>
        <v>0.011494252873563218</v>
      </c>
      <c r="K15" s="13">
        <f>(C15+E15+G15+I15)</f>
        <v>3</v>
      </c>
      <c r="L15" s="12">
        <f aca="true" t="shared" si="3" ref="L15:L28">K15/$K$6</f>
        <v>0.011363636363636364</v>
      </c>
    </row>
    <row r="16" spans="1:12" ht="30" customHeight="1">
      <c r="A16" s="15">
        <v>3</v>
      </c>
      <c r="B16" s="40" t="s">
        <v>113</v>
      </c>
      <c r="C16" s="17">
        <v>0</v>
      </c>
      <c r="D16" s="12">
        <f aca="true" t="shared" si="4" ref="D16:D28">C16/$C$6</f>
        <v>0</v>
      </c>
      <c r="E16" s="11">
        <v>0</v>
      </c>
      <c r="F16" s="12">
        <f t="shared" si="0"/>
        <v>0</v>
      </c>
      <c r="G16" s="11">
        <v>0</v>
      </c>
      <c r="H16" s="12">
        <f t="shared" si="1"/>
        <v>0</v>
      </c>
      <c r="I16" s="11">
        <v>6</v>
      </c>
      <c r="J16" s="12">
        <f t="shared" si="2"/>
        <v>0.022988505747126436</v>
      </c>
      <c r="K16" s="13">
        <f>(C16+E16+G16+I16)</f>
        <v>6</v>
      </c>
      <c r="L16" s="12">
        <f t="shared" si="3"/>
        <v>0.022727272727272728</v>
      </c>
    </row>
    <row r="17" spans="1:12" ht="30" customHeight="1">
      <c r="A17" s="15">
        <v>4</v>
      </c>
      <c r="B17" s="41" t="s">
        <v>114</v>
      </c>
      <c r="C17" s="17">
        <v>0</v>
      </c>
      <c r="D17" s="12">
        <f t="shared" si="4"/>
        <v>0</v>
      </c>
      <c r="E17" s="11">
        <v>0</v>
      </c>
      <c r="F17" s="12">
        <f t="shared" si="0"/>
        <v>0</v>
      </c>
      <c r="G17" s="11">
        <v>0</v>
      </c>
      <c r="H17" s="12">
        <f t="shared" si="1"/>
        <v>0</v>
      </c>
      <c r="I17" s="11">
        <v>1</v>
      </c>
      <c r="J17" s="12">
        <f t="shared" si="2"/>
        <v>0.0038314176245210726</v>
      </c>
      <c r="K17" s="13">
        <f>(C17+E17+G17+I17)</f>
        <v>1</v>
      </c>
      <c r="L17" s="12">
        <f t="shared" si="3"/>
        <v>0.003787878787878788</v>
      </c>
    </row>
    <row r="18" spans="1:12" ht="30" customHeight="1">
      <c r="A18" s="15">
        <v>5</v>
      </c>
      <c r="B18" s="41" t="s">
        <v>115</v>
      </c>
      <c r="C18" s="17">
        <v>0</v>
      </c>
      <c r="D18" s="12">
        <f t="shared" si="4"/>
        <v>0</v>
      </c>
      <c r="E18" s="11">
        <v>0</v>
      </c>
      <c r="F18" s="12">
        <f t="shared" si="0"/>
        <v>0</v>
      </c>
      <c r="G18" s="11">
        <v>0</v>
      </c>
      <c r="H18" s="12">
        <f t="shared" si="1"/>
        <v>0</v>
      </c>
      <c r="I18" s="11">
        <v>24</v>
      </c>
      <c r="J18" s="12">
        <f t="shared" si="2"/>
        <v>0.09195402298850575</v>
      </c>
      <c r="K18" s="13">
        <f aca="true" t="shared" si="5" ref="K18:K27">(C18+E18+G18+I18)</f>
        <v>24</v>
      </c>
      <c r="L18" s="12">
        <f t="shared" si="3"/>
        <v>0.09090909090909091</v>
      </c>
    </row>
    <row r="19" spans="1:12" ht="30" customHeight="1">
      <c r="A19" s="15">
        <v>6</v>
      </c>
      <c r="B19" s="41" t="s">
        <v>116</v>
      </c>
      <c r="C19" s="17">
        <v>0</v>
      </c>
      <c r="D19" s="12">
        <f t="shared" si="4"/>
        <v>0</v>
      </c>
      <c r="E19" s="11">
        <v>0</v>
      </c>
      <c r="F19" s="12">
        <f t="shared" si="0"/>
        <v>0</v>
      </c>
      <c r="G19" s="11">
        <v>0</v>
      </c>
      <c r="H19" s="12">
        <f t="shared" si="1"/>
        <v>0</v>
      </c>
      <c r="I19" s="11">
        <v>23</v>
      </c>
      <c r="J19" s="12">
        <f t="shared" si="2"/>
        <v>0.08812260536398467</v>
      </c>
      <c r="K19" s="13">
        <f t="shared" si="5"/>
        <v>23</v>
      </c>
      <c r="L19" s="12">
        <f t="shared" si="3"/>
        <v>0.08712121212121213</v>
      </c>
    </row>
    <row r="20" spans="1:12" ht="30" customHeight="1">
      <c r="A20" s="15">
        <v>7</v>
      </c>
      <c r="B20" s="41" t="s">
        <v>117</v>
      </c>
      <c r="C20" s="17">
        <v>0</v>
      </c>
      <c r="D20" s="12">
        <f t="shared" si="4"/>
        <v>0</v>
      </c>
      <c r="E20" s="11">
        <v>0</v>
      </c>
      <c r="F20" s="12">
        <f t="shared" si="0"/>
        <v>0</v>
      </c>
      <c r="G20" s="11">
        <v>0</v>
      </c>
      <c r="H20" s="12">
        <f t="shared" si="1"/>
        <v>0</v>
      </c>
      <c r="I20" s="11">
        <v>50</v>
      </c>
      <c r="J20" s="12">
        <f t="shared" si="2"/>
        <v>0.19157088122605365</v>
      </c>
      <c r="K20" s="13">
        <f t="shared" si="5"/>
        <v>50</v>
      </c>
      <c r="L20" s="12">
        <f t="shared" si="3"/>
        <v>0.1893939393939394</v>
      </c>
    </row>
    <row r="21" spans="1:12" ht="30" customHeight="1">
      <c r="A21" s="15">
        <v>8</v>
      </c>
      <c r="B21" s="41" t="s">
        <v>118</v>
      </c>
      <c r="C21" s="17">
        <v>0</v>
      </c>
      <c r="D21" s="12">
        <f t="shared" si="4"/>
        <v>0</v>
      </c>
      <c r="E21" s="11">
        <v>0</v>
      </c>
      <c r="F21" s="12">
        <f t="shared" si="0"/>
        <v>0</v>
      </c>
      <c r="G21" s="11">
        <v>0</v>
      </c>
      <c r="H21" s="12">
        <f t="shared" si="1"/>
        <v>0</v>
      </c>
      <c r="I21" s="11">
        <v>19</v>
      </c>
      <c r="J21" s="12">
        <f t="shared" si="2"/>
        <v>0.07279693486590039</v>
      </c>
      <c r="K21" s="13">
        <f t="shared" si="5"/>
        <v>19</v>
      </c>
      <c r="L21" s="12">
        <f t="shared" si="3"/>
        <v>0.07196969696969698</v>
      </c>
    </row>
    <row r="22" spans="1:12" ht="30" customHeight="1">
      <c r="A22" s="15">
        <v>9</v>
      </c>
      <c r="B22" s="41" t="s">
        <v>119</v>
      </c>
      <c r="C22" s="17">
        <v>0</v>
      </c>
      <c r="D22" s="12">
        <f t="shared" si="4"/>
        <v>0</v>
      </c>
      <c r="E22" s="11">
        <v>0</v>
      </c>
      <c r="F22" s="12">
        <f t="shared" si="0"/>
        <v>0</v>
      </c>
      <c r="G22" s="11">
        <v>0</v>
      </c>
      <c r="H22" s="12">
        <f t="shared" si="1"/>
        <v>0</v>
      </c>
      <c r="I22" s="11">
        <v>26</v>
      </c>
      <c r="J22" s="12">
        <f t="shared" si="2"/>
        <v>0.09961685823754789</v>
      </c>
      <c r="K22" s="13">
        <f t="shared" si="5"/>
        <v>26</v>
      </c>
      <c r="L22" s="12">
        <f t="shared" si="3"/>
        <v>0.09848484848484848</v>
      </c>
    </row>
    <row r="23" spans="1:12" ht="30" customHeight="1">
      <c r="A23" s="15">
        <v>10</v>
      </c>
      <c r="B23" s="41" t="s">
        <v>120</v>
      </c>
      <c r="C23" s="17">
        <v>0</v>
      </c>
      <c r="D23" s="12">
        <f t="shared" si="4"/>
        <v>0</v>
      </c>
      <c r="E23" s="11">
        <v>0</v>
      </c>
      <c r="F23" s="12">
        <f t="shared" si="0"/>
        <v>0</v>
      </c>
      <c r="G23" s="11">
        <v>0</v>
      </c>
      <c r="H23" s="12">
        <f t="shared" si="1"/>
        <v>0</v>
      </c>
      <c r="I23" s="11">
        <v>54</v>
      </c>
      <c r="J23" s="12">
        <f t="shared" si="2"/>
        <v>0.20689655172413793</v>
      </c>
      <c r="K23" s="13">
        <f t="shared" si="5"/>
        <v>54</v>
      </c>
      <c r="L23" s="12">
        <f t="shared" si="3"/>
        <v>0.20454545454545456</v>
      </c>
    </row>
    <row r="24" spans="1:12" ht="30" customHeight="1">
      <c r="A24" s="15">
        <v>11</v>
      </c>
      <c r="B24" s="41" t="s">
        <v>121</v>
      </c>
      <c r="C24" s="17">
        <v>0</v>
      </c>
      <c r="D24" s="12">
        <f t="shared" si="4"/>
        <v>0</v>
      </c>
      <c r="E24" s="11">
        <v>0</v>
      </c>
      <c r="F24" s="12">
        <f t="shared" si="0"/>
        <v>0</v>
      </c>
      <c r="G24" s="11">
        <v>0</v>
      </c>
      <c r="H24" s="12">
        <f t="shared" si="1"/>
        <v>0</v>
      </c>
      <c r="I24" s="11">
        <v>3</v>
      </c>
      <c r="J24" s="12">
        <f t="shared" si="2"/>
        <v>0.011494252873563218</v>
      </c>
      <c r="K24" s="13">
        <f t="shared" si="5"/>
        <v>3</v>
      </c>
      <c r="L24" s="12">
        <f t="shared" si="3"/>
        <v>0.011363636363636364</v>
      </c>
    </row>
    <row r="25" spans="1:12" ht="30" customHeight="1">
      <c r="A25" s="15">
        <v>12</v>
      </c>
      <c r="B25" s="41" t="s">
        <v>122</v>
      </c>
      <c r="C25" s="17">
        <v>0</v>
      </c>
      <c r="D25" s="12">
        <f t="shared" si="4"/>
        <v>0</v>
      </c>
      <c r="E25" s="11">
        <v>0</v>
      </c>
      <c r="F25" s="12">
        <f t="shared" si="0"/>
        <v>0</v>
      </c>
      <c r="G25" s="11">
        <v>0</v>
      </c>
      <c r="H25" s="12">
        <f t="shared" si="1"/>
        <v>0</v>
      </c>
      <c r="I25" s="11">
        <v>4</v>
      </c>
      <c r="J25" s="12">
        <f t="shared" si="2"/>
        <v>0.01532567049808429</v>
      </c>
      <c r="K25" s="13">
        <f t="shared" si="5"/>
        <v>4</v>
      </c>
      <c r="L25" s="12">
        <f t="shared" si="3"/>
        <v>0.015151515151515152</v>
      </c>
    </row>
    <row r="26" spans="1:12" ht="30" customHeight="1">
      <c r="A26" s="15">
        <v>13</v>
      </c>
      <c r="B26" s="42" t="s">
        <v>123</v>
      </c>
      <c r="C26" s="43">
        <v>0</v>
      </c>
      <c r="D26" s="12">
        <f t="shared" si="4"/>
        <v>0</v>
      </c>
      <c r="E26" s="11">
        <v>0</v>
      </c>
      <c r="F26" s="12">
        <f t="shared" si="0"/>
        <v>0</v>
      </c>
      <c r="G26" s="11">
        <v>0</v>
      </c>
      <c r="H26" s="12">
        <f t="shared" si="1"/>
        <v>0</v>
      </c>
      <c r="I26" s="11">
        <v>47</v>
      </c>
      <c r="J26" s="12">
        <f t="shared" si="2"/>
        <v>0.18007662835249041</v>
      </c>
      <c r="K26" s="13">
        <f t="shared" si="5"/>
        <v>47</v>
      </c>
      <c r="L26" s="12">
        <f t="shared" si="3"/>
        <v>0.17803030303030304</v>
      </c>
    </row>
    <row r="27" spans="1:12" ht="30" customHeight="1">
      <c r="A27" s="15">
        <v>14</v>
      </c>
      <c r="B27" s="42"/>
      <c r="C27" s="43">
        <v>0</v>
      </c>
      <c r="D27" s="12">
        <f t="shared" si="4"/>
        <v>0</v>
      </c>
      <c r="E27" s="11">
        <v>0</v>
      </c>
      <c r="F27" s="12">
        <f t="shared" si="0"/>
        <v>0</v>
      </c>
      <c r="G27" s="11">
        <v>0</v>
      </c>
      <c r="H27" s="12">
        <f t="shared" si="1"/>
        <v>0</v>
      </c>
      <c r="I27" s="11">
        <v>0</v>
      </c>
      <c r="J27" s="12">
        <f t="shared" si="2"/>
        <v>0</v>
      </c>
      <c r="K27" s="13">
        <f t="shared" si="5"/>
        <v>0</v>
      </c>
      <c r="L27" s="12">
        <f t="shared" si="3"/>
        <v>0</v>
      </c>
    </row>
    <row r="28" spans="1:12" ht="30" customHeight="1">
      <c r="A28" s="44">
        <v>15</v>
      </c>
      <c r="B28" s="45" t="s">
        <v>30</v>
      </c>
      <c r="C28" s="46">
        <v>0</v>
      </c>
      <c r="D28" s="12">
        <f t="shared" si="4"/>
        <v>0</v>
      </c>
      <c r="E28" s="11">
        <v>0</v>
      </c>
      <c r="F28" s="12">
        <f t="shared" si="0"/>
        <v>0</v>
      </c>
      <c r="G28" s="11">
        <v>0</v>
      </c>
      <c r="H28" s="12">
        <f t="shared" si="1"/>
        <v>0</v>
      </c>
      <c r="I28" s="11">
        <v>0</v>
      </c>
      <c r="J28" s="12">
        <f t="shared" si="2"/>
        <v>0</v>
      </c>
      <c r="K28" s="13">
        <f>(C28+E28+G28+I28)</f>
        <v>0</v>
      </c>
      <c r="L28" s="12">
        <f t="shared" si="3"/>
        <v>0</v>
      </c>
    </row>
    <row r="29" spans="1:12" ht="15">
      <c r="A29" s="19"/>
      <c r="B29" s="20" t="s">
        <v>5</v>
      </c>
      <c r="C29" s="21">
        <f aca="true" t="shared" si="6" ref="C29:L29">SUM(C14:C28)</f>
        <v>0</v>
      </c>
      <c r="D29" s="22">
        <f t="shared" si="6"/>
        <v>0</v>
      </c>
      <c r="E29" s="21">
        <f t="shared" si="6"/>
        <v>0</v>
      </c>
      <c r="F29" s="22">
        <f t="shared" si="6"/>
        <v>0</v>
      </c>
      <c r="G29" s="21">
        <f t="shared" si="6"/>
        <v>0</v>
      </c>
      <c r="H29" s="22">
        <f t="shared" si="6"/>
        <v>0</v>
      </c>
      <c r="I29" s="21">
        <f t="shared" si="6"/>
        <v>261</v>
      </c>
      <c r="J29" s="22">
        <f t="shared" si="6"/>
        <v>0.9999999999999999</v>
      </c>
      <c r="K29" s="21">
        <f t="shared" si="6"/>
        <v>261</v>
      </c>
      <c r="L29" s="22">
        <f t="shared" si="6"/>
        <v>0.9886363636363635</v>
      </c>
    </row>
    <row r="30" spans="2:11" ht="15">
      <c r="B30" s="1"/>
      <c r="C30" s="23" t="str">
        <f>IF(C6=C29,"OK","FALSE")</f>
        <v>FALSE</v>
      </c>
      <c r="E30" s="23" t="str">
        <f>IF(E6=E29,"OK","FALSE")</f>
        <v>FALSE</v>
      </c>
      <c r="G30" s="23" t="str">
        <f>IF(G6=G29,"OK","FALSE")</f>
        <v>FALSE</v>
      </c>
      <c r="I30" s="23" t="str">
        <f>IF(I6=I29,"OK","FALSE")</f>
        <v>OK</v>
      </c>
      <c r="K30" s="23" t="str">
        <f>IF(K6=K29,"OK","FALSE")</f>
        <v>FALSE</v>
      </c>
    </row>
    <row r="32" ht="15">
      <c r="B32" s="1" t="s">
        <v>20</v>
      </c>
    </row>
  </sheetData>
  <sheetProtection selectLockedCells="1" selectUnlockedCells="1"/>
  <mergeCells count="38">
    <mergeCell ref="I12:J12"/>
    <mergeCell ref="K12:L12"/>
    <mergeCell ref="C8:D8"/>
    <mergeCell ref="E8:F8"/>
    <mergeCell ref="G8:H8"/>
    <mergeCell ref="I8:J8"/>
    <mergeCell ref="K8:L8"/>
    <mergeCell ref="A12:A13"/>
    <mergeCell ref="B12:B13"/>
    <mergeCell ref="C12:D12"/>
    <mergeCell ref="E12:F12"/>
    <mergeCell ref="G12:H12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A1:L1"/>
    <mergeCell ref="C3:D3"/>
    <mergeCell ref="E3:F3"/>
    <mergeCell ref="G3:H3"/>
    <mergeCell ref="I3:J3"/>
    <mergeCell ref="K3:L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</cp:lastModifiedBy>
  <dcterms:modified xsi:type="dcterms:W3CDTF">2016-11-02T19:54:19Z</dcterms:modified>
  <cp:category/>
  <cp:version/>
  <cp:contentType/>
  <cp:contentStatus/>
</cp:coreProperties>
</file>